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-20" windowWidth="25600" windowHeight="15520" tabRatio="862"/>
  </bookViews>
  <sheets>
    <sheet name="Etapa 3 Alpe d'Zwift Smart" sheetId="17" r:id="rId1"/>
    <sheet name="Etapa 3 Alpe d'Zwift Zpower" sheetId="20" r:id="rId2"/>
    <sheet name="Etapa 3 General Team Smart" sheetId="21" r:id="rId3"/>
    <sheet name="Etapa 3 General Team Zpower" sheetId="22" r:id="rId4"/>
    <sheet name="General QOM" sheetId="23" r:id="rId5"/>
  </sheets>
  <definedNames>
    <definedName name="_xlnm._FilterDatabase" localSheetId="0" hidden="1">'Etapa 3 Alpe d''Zwift Smart'!$A$4:$K$67</definedName>
    <definedName name="_xlnm._FilterDatabase" localSheetId="1" hidden="1">'Etapa 3 Alpe d''Zwift Zpower'!$A$4:$I$33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20" l="1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6" i="20"/>
  <c r="H10" i="20"/>
  <c r="H8" i="20"/>
  <c r="H11" i="20"/>
  <c r="H12" i="20"/>
  <c r="H5" i="20"/>
  <c r="H13" i="20"/>
  <c r="H7" i="20"/>
  <c r="H14" i="20"/>
  <c r="H16" i="20"/>
  <c r="H17" i="20"/>
  <c r="H22" i="20"/>
  <c r="H18" i="20"/>
  <c r="H24" i="20"/>
  <c r="H15" i="20"/>
  <c r="H23" i="20"/>
  <c r="H25" i="20"/>
  <c r="H20" i="20"/>
  <c r="H28" i="20"/>
  <c r="H32" i="20"/>
  <c r="H33" i="20"/>
  <c r="H29" i="20"/>
  <c r="H21" i="20"/>
  <c r="H31" i="20"/>
  <c r="H30" i="20"/>
  <c r="H27" i="20"/>
  <c r="H26" i="20"/>
  <c r="H34" i="20"/>
  <c r="H6" i="20"/>
  <c r="H19" i="20"/>
  <c r="H9" i="20"/>
  <c r="I7" i="17"/>
  <c r="I6" i="17"/>
  <c r="K7" i="17"/>
  <c r="I8" i="17"/>
  <c r="K8" i="17"/>
  <c r="I9" i="17"/>
  <c r="K9" i="17"/>
  <c r="I10" i="17"/>
  <c r="K10" i="17"/>
  <c r="I11" i="17"/>
  <c r="K11" i="17"/>
  <c r="I12" i="17"/>
  <c r="K12" i="17"/>
  <c r="I13" i="17"/>
  <c r="K13" i="17"/>
  <c r="I14" i="17"/>
  <c r="K14" i="17"/>
  <c r="I15" i="17"/>
  <c r="K15" i="17"/>
  <c r="I16" i="17"/>
  <c r="K16" i="17"/>
  <c r="I17" i="17"/>
  <c r="K17" i="17"/>
  <c r="I18" i="17"/>
  <c r="K18" i="17"/>
  <c r="I19" i="17"/>
  <c r="K19" i="17"/>
  <c r="I20" i="17"/>
  <c r="K20" i="17"/>
  <c r="I21" i="17"/>
  <c r="K21" i="17"/>
  <c r="I22" i="17"/>
  <c r="K22" i="17"/>
  <c r="I23" i="17"/>
  <c r="K23" i="17"/>
  <c r="I24" i="17"/>
  <c r="K24" i="17"/>
  <c r="I25" i="17"/>
  <c r="K25" i="17"/>
  <c r="I26" i="17"/>
  <c r="K26" i="17"/>
  <c r="I27" i="17"/>
  <c r="K27" i="17"/>
  <c r="I28" i="17"/>
  <c r="K28" i="17"/>
  <c r="I29" i="17"/>
  <c r="K29" i="17"/>
  <c r="I30" i="17"/>
  <c r="K30" i="17"/>
  <c r="I31" i="17"/>
  <c r="K31" i="17"/>
  <c r="I32" i="17"/>
  <c r="K32" i="17"/>
  <c r="I33" i="17"/>
  <c r="K33" i="17"/>
  <c r="I34" i="17"/>
  <c r="K34" i="17"/>
  <c r="I35" i="17"/>
  <c r="K35" i="17"/>
  <c r="I36" i="17"/>
  <c r="K36" i="17"/>
  <c r="I37" i="17"/>
  <c r="K37" i="17"/>
  <c r="I38" i="17"/>
  <c r="K38" i="17"/>
  <c r="I39" i="17"/>
  <c r="K39" i="17"/>
  <c r="I40" i="17"/>
  <c r="K40" i="17"/>
  <c r="I41" i="17"/>
  <c r="K41" i="17"/>
  <c r="I42" i="17"/>
  <c r="K42" i="17"/>
  <c r="I43" i="17"/>
  <c r="K43" i="17"/>
  <c r="I44" i="17"/>
  <c r="K44" i="17"/>
  <c r="I45" i="17"/>
  <c r="K45" i="17"/>
  <c r="I46" i="17"/>
  <c r="K46" i="17"/>
  <c r="I47" i="17"/>
  <c r="K47" i="17"/>
  <c r="I48" i="17"/>
  <c r="K48" i="17"/>
  <c r="I49" i="17"/>
  <c r="K49" i="17"/>
  <c r="I50" i="17"/>
  <c r="K50" i="17"/>
  <c r="I51" i="17"/>
  <c r="K51" i="17"/>
  <c r="I52" i="17"/>
  <c r="K52" i="17"/>
  <c r="I53" i="17"/>
  <c r="K53" i="17"/>
  <c r="I54" i="17"/>
  <c r="K54" i="17"/>
  <c r="I55" i="17"/>
  <c r="K55" i="17"/>
  <c r="I56" i="17"/>
  <c r="K56" i="17"/>
  <c r="I57" i="17"/>
  <c r="K57" i="17"/>
  <c r="I58" i="17"/>
  <c r="K58" i="17"/>
  <c r="I59" i="17"/>
  <c r="K59" i="17"/>
  <c r="I60" i="17"/>
  <c r="K60" i="17"/>
  <c r="I61" i="17"/>
  <c r="K61" i="17"/>
  <c r="I62" i="17"/>
  <c r="K62" i="17"/>
  <c r="I63" i="17"/>
  <c r="K63" i="17"/>
  <c r="I64" i="17"/>
  <c r="K64" i="17"/>
  <c r="I65" i="17"/>
  <c r="K65" i="17"/>
  <c r="I66" i="17"/>
  <c r="K66" i="17"/>
  <c r="I67" i="17"/>
  <c r="K67" i="17"/>
  <c r="I5" i="17"/>
  <c r="K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" i="17"/>
  <c r="G6" i="23"/>
  <c r="G7" i="23"/>
  <c r="G10" i="23"/>
  <c r="G9" i="23"/>
  <c r="G11" i="23"/>
  <c r="G16" i="23"/>
  <c r="G17" i="23"/>
  <c r="G13" i="23"/>
  <c r="G19" i="23"/>
  <c r="G12" i="23"/>
  <c r="G18" i="23"/>
  <c r="G14" i="23"/>
  <c r="G15" i="23"/>
  <c r="G21" i="23"/>
  <c r="G23" i="23"/>
  <c r="G22" i="23"/>
  <c r="G24" i="23"/>
  <c r="G25" i="23"/>
  <c r="G20" i="23"/>
  <c r="G26" i="23"/>
  <c r="G8" i="23"/>
  <c r="G7" i="22"/>
  <c r="G6" i="22"/>
  <c r="G9" i="22"/>
  <c r="G10" i="22"/>
  <c r="G14" i="22"/>
  <c r="G13" i="22"/>
  <c r="G11" i="22"/>
  <c r="G12" i="22"/>
  <c r="G8" i="22"/>
  <c r="G5" i="22"/>
  <c r="G7" i="21"/>
  <c r="G9" i="21"/>
  <c r="G11" i="21"/>
  <c r="G10" i="21"/>
  <c r="G8" i="21"/>
  <c r="G12" i="21"/>
  <c r="G17" i="21"/>
  <c r="G14" i="21"/>
  <c r="G16" i="21"/>
  <c r="G15" i="21"/>
  <c r="G13" i="21"/>
  <c r="G18" i="21"/>
  <c r="G20" i="21"/>
  <c r="G19" i="21"/>
  <c r="G21" i="21"/>
  <c r="G23" i="21"/>
  <c r="G22" i="21"/>
  <c r="G24" i="21"/>
  <c r="G25" i="21"/>
  <c r="G6" i="21"/>
  <c r="G5" i="21"/>
</calcChain>
</file>

<file path=xl/sharedStrings.xml><?xml version="1.0" encoding="utf-8"?>
<sst xmlns="http://schemas.openxmlformats.org/spreadsheetml/2006/main" count="416" uniqueCount="165">
  <si>
    <t>Cabras de cerro</t>
  </si>
  <si>
    <t>Alicia Olivares</t>
  </si>
  <si>
    <t>Categoria</t>
  </si>
  <si>
    <t>Nombre Team</t>
  </si>
  <si>
    <t>Nombre Corredor</t>
  </si>
  <si>
    <t>etapa 2</t>
  </si>
  <si>
    <t>Vero Arriagada</t>
  </si>
  <si>
    <t>etapa 1</t>
  </si>
  <si>
    <t>etapa 3</t>
  </si>
  <si>
    <t>Total Tiempo</t>
  </si>
  <si>
    <t>Lugar</t>
  </si>
  <si>
    <t>Smart</t>
  </si>
  <si>
    <t>Alebrijes</t>
  </si>
  <si>
    <t>Jeanette barreau</t>
  </si>
  <si>
    <t>Carolina araya</t>
  </si>
  <si>
    <t>Carolina pino</t>
  </si>
  <si>
    <t>Altezas Reales</t>
  </si>
  <si>
    <t>Constanza Fernandez Antonin</t>
  </si>
  <si>
    <t>Maria Jose Bucarey Campos</t>
  </si>
  <si>
    <t>Valeria Lazcano</t>
  </si>
  <si>
    <t>AndesGirl</t>
  </si>
  <si>
    <t>M angeles Walker</t>
  </si>
  <si>
    <t>Contanza Parraguez</t>
  </si>
  <si>
    <t>Victoria Perez</t>
  </si>
  <si>
    <t>Zpower</t>
  </si>
  <si>
    <t>Ardillas al volante</t>
  </si>
  <si>
    <t>Paulina Apablaza</t>
  </si>
  <si>
    <t>Francisca Espinosa</t>
  </si>
  <si>
    <t>Michelle Espinoza</t>
  </si>
  <si>
    <t>Bike Chile Women</t>
  </si>
  <si>
    <t>Francisca Navarro</t>
  </si>
  <si>
    <t>Isabel Boniche</t>
  </si>
  <si>
    <t>Jessica Tapia</t>
  </si>
  <si>
    <t>María Fernanda Castro Gonzalez</t>
  </si>
  <si>
    <t>Viviana Saez</t>
  </si>
  <si>
    <t>María Trinidad Moreno</t>
  </si>
  <si>
    <t>Cabras de Cerro 2.0</t>
  </si>
  <si>
    <t>Paz Leiva</t>
  </si>
  <si>
    <t>Gabriela Vargas</t>
  </si>
  <si>
    <t>Cabras Patagonicas</t>
  </si>
  <si>
    <t>Carolina Emhart</t>
  </si>
  <si>
    <t>Ines Ortiz</t>
  </si>
  <si>
    <t>Carola Fresno</t>
  </si>
  <si>
    <t>ChicasNices</t>
  </si>
  <si>
    <t>Anvir Carolina Gonzalez Gelviz</t>
  </si>
  <si>
    <t>Pilar Andrea Maturana Barrios</t>
  </si>
  <si>
    <t>Valentina Paola Martinex Palma</t>
  </si>
  <si>
    <t>Ciclotronadoras</t>
  </si>
  <si>
    <t>Camila Cercós</t>
  </si>
  <si>
    <t>Amparo Albornoz</t>
  </si>
  <si>
    <t>Alba Rodriguez</t>
  </si>
  <si>
    <t>Cletas Zpower</t>
  </si>
  <si>
    <t>Claudia Barbosa</t>
  </si>
  <si>
    <t>Maria Silvana Chiacchiarini</t>
  </si>
  <si>
    <t>Camila Argandoña</t>
  </si>
  <si>
    <t>Cycling Training Girls2</t>
  </si>
  <si>
    <t>Valentina Soto</t>
  </si>
  <si>
    <t>Paz Troncoso Medina</t>
  </si>
  <si>
    <t>Alejandra Barrenechea</t>
  </si>
  <si>
    <t>CyclingTrainingGirls</t>
  </si>
  <si>
    <t>Verena Hörmann Ripoll</t>
  </si>
  <si>
    <t>Javiera Garrido Sepúlveda</t>
  </si>
  <si>
    <t>Francisca Leiva Rodríguez</t>
  </si>
  <si>
    <t>Decero</t>
  </si>
  <si>
    <t>Josefina Salazar</t>
  </si>
  <si>
    <t>María Ignacia Ojeda</t>
  </si>
  <si>
    <t>Dream Team</t>
  </si>
  <si>
    <t>Mailen Parodi Ambel</t>
  </si>
  <si>
    <t>Paola Martinez</t>
  </si>
  <si>
    <t>Carolina Arcila</t>
  </si>
  <si>
    <t>Fusion</t>
  </si>
  <si>
    <t>anita Assadi</t>
  </si>
  <si>
    <t>Las Dopaminas</t>
  </si>
  <si>
    <t>Carolina Stenger</t>
  </si>
  <si>
    <t>Consuelo Jaeger</t>
  </si>
  <si>
    <t>Catherine Souyet</t>
  </si>
  <si>
    <t>Las QOM breakers</t>
  </si>
  <si>
    <t>Macarena Salazar</t>
  </si>
  <si>
    <t>Dominique Paquay</t>
  </si>
  <si>
    <t>Carmen Medina</t>
  </si>
  <si>
    <t>Las Reinas del TRI</t>
  </si>
  <si>
    <t>Fabi Fernandez</t>
  </si>
  <si>
    <t>Pierangela Dezeraga</t>
  </si>
  <si>
    <t>las reinas wachaca</t>
  </si>
  <si>
    <t>johana saez</t>
  </si>
  <si>
    <t>francisca diaz</t>
  </si>
  <si>
    <t>maria jose maluk</t>
  </si>
  <si>
    <t>Las Sin Frenos</t>
  </si>
  <si>
    <t>Teresita Melero</t>
  </si>
  <si>
    <t>Francisca Castillo</t>
  </si>
  <si>
    <t>Maria de la luz Meza</t>
  </si>
  <si>
    <t>LAS VACAS SAGRADAS</t>
  </si>
  <si>
    <t>CONSUELO SECO</t>
  </si>
  <si>
    <t>VALENTINA ECHEVERRIA</t>
  </si>
  <si>
    <t>MARIANA ROJAS</t>
  </si>
  <si>
    <t>PAMYKA</t>
  </si>
  <si>
    <t>Paulina Larrondo Thibaut</t>
  </si>
  <si>
    <t>Katherine Gutierrez Ubal</t>
  </si>
  <si>
    <t>Mylena Díaz Roa</t>
  </si>
  <si>
    <t>PleBellas en Fuga</t>
  </si>
  <si>
    <t>Marianna Marchese</t>
  </si>
  <si>
    <t>Teresita Waidele</t>
  </si>
  <si>
    <t>Elizabeth Ulloa</t>
  </si>
  <si>
    <t>SAVIVA</t>
  </si>
  <si>
    <t>Veronica Jayo Mosler</t>
  </si>
  <si>
    <t>Camila Sanchez Contreras</t>
  </si>
  <si>
    <t>Pia Echenique</t>
  </si>
  <si>
    <t>SQUADRA WOCCH</t>
  </si>
  <si>
    <t>Maritza Casanova</t>
  </si>
  <si>
    <t>Tania Galdames</t>
  </si>
  <si>
    <t>Ester González</t>
  </si>
  <si>
    <t>THE GOOD GIRLS</t>
  </si>
  <si>
    <t>Constanza rebolledo badilla</t>
  </si>
  <si>
    <t>Joanne Briner prenafeta</t>
  </si>
  <si>
    <t>marcela maldonado campos</t>
  </si>
  <si>
    <t>The Good Penguins</t>
  </si>
  <si>
    <t>Ivana Pérez Cvjetkovic</t>
  </si>
  <si>
    <t>Isadora Stockins</t>
  </si>
  <si>
    <t>Maggy Sepúlveda Rebolledo</t>
  </si>
  <si>
    <t>The Good Queens</t>
  </si>
  <si>
    <t>Mariana Ebner</t>
  </si>
  <si>
    <t>Katherine Hidalgo</t>
  </si>
  <si>
    <t>Fabianne Nazarian</t>
  </si>
  <si>
    <t>Three Sisters Team</t>
  </si>
  <si>
    <t>Merlys Mata</t>
  </si>
  <si>
    <t>Flavia Labbé</t>
  </si>
  <si>
    <t>Carola Acosta</t>
  </si>
  <si>
    <t>TRI-Orange</t>
  </si>
  <si>
    <t>Carmen Gloria Ponce</t>
  </si>
  <si>
    <t>Vanessa de los Heros</t>
  </si>
  <si>
    <t>Erica Villoria</t>
  </si>
  <si>
    <t>Daniela Davanzo</t>
  </si>
  <si>
    <t>Pía Sanhueza</t>
  </si>
  <si>
    <t>Gran Trono de Reinas By GP Matrix &amp; Reinas del Pedal</t>
  </si>
  <si>
    <t>Tiempo a Reina</t>
  </si>
  <si>
    <t>Tiempo a Cortesana</t>
  </si>
  <si>
    <t>Etapa 2</t>
  </si>
  <si>
    <t>Kom 1 Leith Hill</t>
  </si>
  <si>
    <t>Kom 2 Keith Hill</t>
  </si>
  <si>
    <t>Kom 3 Fox Hill</t>
  </si>
  <si>
    <t>Total Puntos</t>
  </si>
  <si>
    <t>MacAndy .</t>
  </si>
  <si>
    <t>Viviana Sáez</t>
  </si>
  <si>
    <t>Pacita Leiva Aedo</t>
  </si>
  <si>
    <t>Fernanda Castro</t>
  </si>
  <si>
    <t>Piera Dezerega</t>
  </si>
  <si>
    <t>Maria Stenger</t>
  </si>
  <si>
    <t>Anvir C Gonzalez</t>
  </si>
  <si>
    <t>Caro Emhart</t>
  </si>
  <si>
    <t>Javi Garrido Sepúlveda</t>
  </si>
  <si>
    <t>Coni Fernandez</t>
  </si>
  <si>
    <t>Fabi Fernández</t>
  </si>
  <si>
    <t>M. Trinidad Moreno C.</t>
  </si>
  <si>
    <t>Fran Leiva</t>
  </si>
  <si>
    <t>Garmin MP</t>
  </si>
  <si>
    <t>Lupe dujalabert</t>
  </si>
  <si>
    <t>Lugar dia anterior</t>
  </si>
  <si>
    <t>Paula Abugattas</t>
  </si>
  <si>
    <t>Flavia Labbe</t>
  </si>
  <si>
    <t>Alp d'Zwift</t>
  </si>
  <si>
    <t>Etapa 3</t>
  </si>
  <si>
    <t>General Individual Cat. Smart Gran Trono de Reinas</t>
  </si>
  <si>
    <t>General Individual Cat. Zpower Gran Trono de Reinas</t>
  </si>
  <si>
    <t>General Team Zpower Gran Trono de Reinas</t>
  </si>
  <si>
    <t>General QOM Gran Trono de Reinas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</si>
</sst>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b/>
      <i/>
      <sz val="18"/>
      <color theme="1"/>
      <name val="Calibri"/>
      <scheme val="minor"/>
    </font>
    <font>
      <b/>
      <i/>
      <sz val="12"/>
      <color theme="1"/>
      <name val="Calibri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</font>
    <font>
      <b/>
      <sz val="18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4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46" fontId="0" fillId="0" borderId="1" xfId="0" applyNumberForma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19" xfId="0" applyFont="1" applyBorder="1"/>
    <xf numFmtId="46" fontId="0" fillId="0" borderId="0" xfId="0" applyNumberForma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2" xfId="0" applyFont="1" applyBorder="1"/>
    <xf numFmtId="46" fontId="0" fillId="3" borderId="6" xfId="0" applyNumberFormat="1" applyFill="1" applyBorder="1"/>
    <xf numFmtId="0" fontId="6" fillId="6" borderId="1" xfId="0" applyFont="1" applyFill="1" applyBorder="1" applyAlignment="1">
      <alignment wrapText="1"/>
    </xf>
    <xf numFmtId="46" fontId="0" fillId="4" borderId="1" xfId="0" applyNumberFormat="1" applyFill="1" applyBorder="1"/>
    <xf numFmtId="0" fontId="6" fillId="3" borderId="1" xfId="0" applyFont="1" applyFill="1" applyBorder="1" applyAlignment="1">
      <alignment wrapText="1"/>
    </xf>
    <xf numFmtId="46" fontId="0" fillId="4" borderId="6" xfId="0" applyNumberFormat="1" applyFill="1" applyBorder="1"/>
    <xf numFmtId="0" fontId="6" fillId="3" borderId="6" xfId="0" applyFont="1" applyFill="1" applyBorder="1" applyAlignment="1">
      <alignment wrapText="1"/>
    </xf>
    <xf numFmtId="46" fontId="0" fillId="0" borderId="13" xfId="0" applyNumberFormat="1" applyBorder="1"/>
    <xf numFmtId="46" fontId="0" fillId="0" borderId="14" xfId="0" applyNumberFormat="1" applyBorder="1"/>
    <xf numFmtId="0" fontId="6" fillId="6" borderId="7" xfId="0" applyFont="1" applyFill="1" applyBorder="1" applyAlignment="1">
      <alignment wrapText="1"/>
    </xf>
    <xf numFmtId="21" fontId="1" fillId="2" borderId="19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6" fillId="0" borderId="16" xfId="0" applyFont="1" applyFill="1" applyBorder="1" applyAlignment="1">
      <alignment wrapText="1"/>
    </xf>
    <xf numFmtId="0" fontId="6" fillId="0" borderId="26" xfId="0" applyFont="1" applyFill="1" applyBorder="1" applyAlignment="1">
      <alignment wrapText="1"/>
    </xf>
    <xf numFmtId="0" fontId="7" fillId="0" borderId="15" xfId="0" applyFont="1" applyFill="1" applyBorder="1" applyAlignment="1">
      <alignment wrapText="1"/>
    </xf>
    <xf numFmtId="46" fontId="0" fillId="5" borderId="1" xfId="0" applyNumberFormat="1" applyFill="1" applyBorder="1"/>
    <xf numFmtId="46" fontId="0" fillId="5" borderId="7" xfId="0" applyNumberFormat="1" applyFill="1" applyBorder="1"/>
    <xf numFmtId="0" fontId="1" fillId="2" borderId="23" xfId="0" applyFont="1" applyFill="1" applyBorder="1" applyAlignment="1">
      <alignment horizontal="center"/>
    </xf>
    <xf numFmtId="0" fontId="6" fillId="3" borderId="3" xfId="0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  <xf numFmtId="0" fontId="6" fillId="6" borderId="6" xfId="0" applyFont="1" applyFill="1" applyBorder="1" applyAlignment="1">
      <alignment wrapText="1"/>
    </xf>
    <xf numFmtId="0" fontId="0" fillId="0" borderId="0" xfId="0" applyFill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/>
    <xf numFmtId="0" fontId="0" fillId="0" borderId="28" xfId="0" applyFill="1" applyBorder="1"/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0" xfId="0" applyFill="1" applyBorder="1"/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2" xfId="0" applyFill="1" applyBorder="1"/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0" borderId="33" xfId="0" applyFont="1" applyBorder="1"/>
    <xf numFmtId="21" fontId="0" fillId="4" borderId="1" xfId="0" applyNumberFormat="1" applyFill="1" applyBorder="1"/>
    <xf numFmtId="46" fontId="0" fillId="4" borderId="3" xfId="0" applyNumberFormat="1" applyFill="1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46" fontId="0" fillId="0" borderId="0" xfId="0" applyNumberFormat="1" applyBorder="1"/>
    <xf numFmtId="0" fontId="1" fillId="0" borderId="18" xfId="0" applyFont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46" fontId="0" fillId="0" borderId="6" xfId="0" applyNumberFormat="1" applyFill="1" applyBorder="1"/>
    <xf numFmtId="21" fontId="0" fillId="4" borderId="7" xfId="0" applyNumberFormat="1" applyFill="1" applyBorder="1"/>
    <xf numFmtId="21" fontId="0" fillId="4" borderId="3" xfId="0" applyNumberFormat="1" applyFill="1" applyBorder="1"/>
    <xf numFmtId="21" fontId="0" fillId="4" borderId="35" xfId="0" applyNumberFormat="1" applyFill="1" applyBorder="1"/>
    <xf numFmtId="0" fontId="9" fillId="0" borderId="0" xfId="0" applyFont="1" applyAlignment="1">
      <alignment horizontal="center" vertical="center"/>
    </xf>
    <xf numFmtId="46" fontId="0" fillId="4" borderId="34" xfId="0" applyNumberFormat="1" applyFill="1" applyBorder="1"/>
    <xf numFmtId="46" fontId="0" fillId="4" borderId="29" xfId="0" applyNumberFormat="1" applyFill="1" applyBorder="1"/>
    <xf numFmtId="46" fontId="0" fillId="4" borderId="31" xfId="0" applyNumberFormat="1" applyFill="1" applyBorder="1"/>
    <xf numFmtId="46" fontId="0" fillId="0" borderId="30" xfId="0" applyNumberFormat="1" applyBorder="1"/>
    <xf numFmtId="46" fontId="0" fillId="0" borderId="32" xfId="0" applyNumberFormat="1" applyBorder="1"/>
    <xf numFmtId="0" fontId="1" fillId="2" borderId="33" xfId="0" applyFont="1" applyFill="1" applyBorder="1" applyAlignment="1">
      <alignment horizontal="center"/>
    </xf>
    <xf numFmtId="0" fontId="1" fillId="0" borderId="37" xfId="0" applyFont="1" applyBorder="1"/>
    <xf numFmtId="21" fontId="1" fillId="2" borderId="33" xfId="0" applyNumberFormat="1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6" fillId="6" borderId="2" xfId="0" applyFont="1" applyFill="1" applyBorder="1" applyAlignment="1">
      <alignment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21" fontId="0" fillId="4" borderId="6" xfId="0" applyNumberFormat="1" applyFill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6" fillId="3" borderId="2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1" fillId="0" borderId="33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6" fillId="5" borderId="40" xfId="0" applyFont="1" applyFill="1" applyBorder="1" applyAlignment="1">
      <alignment wrapText="1"/>
    </xf>
    <xf numFmtId="0" fontId="6" fillId="5" borderId="41" xfId="0" applyFont="1" applyFill="1" applyBorder="1" applyAlignment="1">
      <alignment wrapText="1"/>
    </xf>
    <xf numFmtId="0" fontId="6" fillId="0" borderId="41" xfId="0" applyFont="1" applyFill="1" applyBorder="1" applyAlignment="1">
      <alignment wrapText="1"/>
    </xf>
    <xf numFmtId="0" fontId="0" fillId="0" borderId="41" xfId="0" applyFill="1" applyBorder="1"/>
    <xf numFmtId="0" fontId="0" fillId="0" borderId="41" xfId="0" applyBorder="1"/>
    <xf numFmtId="0" fontId="6" fillId="0" borderId="42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6" fontId="0" fillId="5" borderId="12" xfId="0" applyNumberFormat="1" applyFill="1" applyBorder="1"/>
    <xf numFmtId="0" fontId="1" fillId="0" borderId="43" xfId="0" applyFont="1" applyBorder="1" applyAlignment="1">
      <alignment horizontal="center"/>
    </xf>
    <xf numFmtId="21" fontId="0" fillId="5" borderId="34" xfId="0" applyNumberFormat="1" applyFill="1" applyBorder="1"/>
    <xf numFmtId="21" fontId="0" fillId="0" borderId="29" xfId="0" applyNumberFormat="1" applyFill="1" applyBorder="1"/>
    <xf numFmtId="21" fontId="0" fillId="4" borderId="29" xfId="0" applyNumberFormat="1" applyFill="1" applyBorder="1"/>
    <xf numFmtId="21" fontId="0" fillId="3" borderId="29" xfId="0" applyNumberFormat="1" applyFill="1" applyBorder="1"/>
    <xf numFmtId="21" fontId="0" fillId="4" borderId="31" xfId="0" applyNumberFormat="1" applyFill="1" applyBorder="1"/>
    <xf numFmtId="46" fontId="0" fillId="5" borderId="8" xfId="0" applyNumberFormat="1" applyFill="1" applyBorder="1"/>
    <xf numFmtId="46" fontId="0" fillId="0" borderId="9" xfId="0" applyNumberFormat="1" applyBorder="1"/>
    <xf numFmtId="46" fontId="0" fillId="0" borderId="9" xfId="0" applyNumberFormat="1" applyFill="1" applyBorder="1"/>
    <xf numFmtId="46" fontId="0" fillId="0" borderId="10" xfId="0" applyNumberFormat="1" applyBorder="1"/>
    <xf numFmtId="21" fontId="0" fillId="5" borderId="27" xfId="0" applyNumberFormat="1" applyFill="1" applyBorder="1"/>
    <xf numFmtId="21" fontId="0" fillId="3" borderId="31" xfId="0" applyNumberFormat="1" applyFill="1" applyBorder="1"/>
    <xf numFmtId="46" fontId="0" fillId="3" borderId="10" xfId="0" applyNumberFormat="1" applyFill="1" applyBorder="1"/>
    <xf numFmtId="0" fontId="8" fillId="3" borderId="3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6" borderId="7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46" fontId="0" fillId="5" borderId="36" xfId="0" applyNumberFormat="1" applyFill="1" applyBorder="1"/>
  </cellXfs>
  <cellStyles count="24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Hipervínculo visitado" xfId="125" builtinId="9" hidden="1"/>
    <cellStyle name="Hipervínculo visitado" xfId="126" builtinId="9" hidden="1"/>
    <cellStyle name="Hipervínculo visitado" xfId="127" builtinId="9" hidden="1"/>
    <cellStyle name="Hipervínculo visitado" xfId="128" builtinId="9" hidden="1"/>
    <cellStyle name="Hipervínculo visitado" xfId="129" builtinId="9" hidden="1"/>
    <cellStyle name="Hipervínculo visitado" xfId="130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135" builtinId="9" hidden="1"/>
    <cellStyle name="Hipervínculo visitado" xfId="136" builtinId="9" hidden="1"/>
    <cellStyle name="Hipervínculo visitado" xfId="137" builtinId="9" hidden="1"/>
    <cellStyle name="Hipervínculo visitado" xfId="138" builtinId="9" hidden="1"/>
    <cellStyle name="Hipervínculo visitado" xfId="139" builtinId="9" hidden="1"/>
    <cellStyle name="Hipervínculo visitado" xfId="140" builtinId="9" hidden="1"/>
    <cellStyle name="Hipervínculo visitado" xfId="141" builtinId="9" hidden="1"/>
    <cellStyle name="Hipervínculo visitado" xfId="142" builtinId="9" hidden="1"/>
    <cellStyle name="Hipervínculo visitado" xfId="143" builtinId="9" hidden="1"/>
    <cellStyle name="Hipervínculo visitado" xfId="144" builtinId="9" hidden="1"/>
    <cellStyle name="Hipervínculo visitado" xfId="145" builtinId="9" hidden="1"/>
    <cellStyle name="Hipervínculo visitado" xfId="146" builtinId="9" hidden="1"/>
    <cellStyle name="Hipervínculo visitado" xfId="147" builtinId="9" hidden="1"/>
    <cellStyle name="Hipervínculo visitado" xfId="148" builtinId="9" hidden="1"/>
    <cellStyle name="Hipervínculo visitado" xfId="149" builtinId="9" hidden="1"/>
    <cellStyle name="Hipervínculo visitado" xfId="150" builtinId="9" hidden="1"/>
    <cellStyle name="Hipervínculo visitado" xfId="151" builtinId="9" hidden="1"/>
    <cellStyle name="Hipervínculo visitado" xfId="152" builtinId="9" hidden="1"/>
    <cellStyle name="Hipervínculo visitado" xfId="153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7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161" builtinId="9" hidden="1"/>
    <cellStyle name="Hipervínculo visitado" xfId="162" builtinId="9" hidden="1"/>
    <cellStyle name="Hipervínculo visitado" xfId="163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Hipervínculo visitado" xfId="172" builtinId="9" hidden="1"/>
    <cellStyle name="Hipervínculo visitado" xfId="173" builtinId="9" hidden="1"/>
    <cellStyle name="Hipervínculo visitado" xfId="174" builtinId="9" hidden="1"/>
    <cellStyle name="Hipervínculo visitado" xfId="175" builtinId="9" hidden="1"/>
    <cellStyle name="Hipervínculo visitado" xfId="176" builtinId="9" hidden="1"/>
    <cellStyle name="Hipervínculo visitado" xfId="177" builtinId="9" hidden="1"/>
    <cellStyle name="Hipervínculo visitado" xfId="178" builtinId="9" hidden="1"/>
    <cellStyle name="Hipervínculo visitado" xfId="179" builtinId="9" hidden="1"/>
    <cellStyle name="Hipervínculo visitado" xfId="180" builtinId="9" hidden="1"/>
    <cellStyle name="Hipervínculo visitado" xfId="181" builtinId="9" hidden="1"/>
    <cellStyle name="Hipervínculo visitado" xfId="182" builtinId="9" hidden="1"/>
    <cellStyle name="Hipervínculo visitado" xfId="183" builtinId="9" hidden="1"/>
    <cellStyle name="Hipervínculo visitado" xfId="184" builtinId="9" hidden="1"/>
    <cellStyle name="Hipervínculo visitado" xfId="185" builtinId="9" hidden="1"/>
    <cellStyle name="Hipervínculo visitado" xfId="186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6" builtinId="9" hidden="1"/>
    <cellStyle name="Hipervínculo visitado" xfId="237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79998168889431442"/>
  </sheetPr>
  <dimension ref="A1:K67"/>
  <sheetViews>
    <sheetView tabSelected="1" topLeftCell="B1" workbookViewId="0">
      <selection activeCell="M11" sqref="M11"/>
    </sheetView>
  </sheetViews>
  <sheetFormatPr baseColWidth="10" defaultRowHeight="15" x14ac:dyDescent="0"/>
  <cols>
    <col min="3" max="3" width="25.83203125" customWidth="1"/>
    <col min="4" max="4" width="11.83203125" bestFit="1" customWidth="1"/>
    <col min="5" max="5" width="33.83203125" customWidth="1"/>
    <col min="6" max="7" width="7.5" bestFit="1" customWidth="1"/>
    <col min="8" max="8" width="11.5" bestFit="1" customWidth="1"/>
    <col min="9" max="9" width="12.1640625" bestFit="1" customWidth="1"/>
    <col min="10" max="10" width="14.1640625" style="54" bestFit="1" customWidth="1"/>
    <col min="11" max="11" width="17.83203125" style="54" bestFit="1" customWidth="1"/>
  </cols>
  <sheetData>
    <row r="1" spans="1:11" ht="15" customHeight="1">
      <c r="B1" s="46" t="s">
        <v>161</v>
      </c>
      <c r="C1" s="46"/>
      <c r="D1" s="46"/>
      <c r="E1" s="46"/>
      <c r="F1" s="46"/>
      <c r="G1" s="46"/>
      <c r="H1" s="46"/>
      <c r="I1" s="46"/>
    </row>
    <row r="2" spans="1:11" ht="15" customHeight="1">
      <c r="B2" s="46"/>
      <c r="C2" s="46"/>
      <c r="D2" s="46"/>
      <c r="E2" s="46"/>
      <c r="F2" s="46"/>
      <c r="G2" s="46"/>
      <c r="H2" s="46"/>
      <c r="I2" s="46"/>
    </row>
    <row r="3" spans="1:11" ht="16" thickBot="1">
      <c r="B3" s="53" t="s">
        <v>133</v>
      </c>
      <c r="C3" s="53"/>
      <c r="D3" s="53"/>
      <c r="E3" s="53"/>
      <c r="F3" s="53"/>
      <c r="G3" s="53"/>
      <c r="H3" s="53"/>
      <c r="I3" s="53"/>
    </row>
    <row r="4" spans="1:11" ht="31" thickBot="1">
      <c r="A4" s="56" t="s">
        <v>10</v>
      </c>
      <c r="B4" s="59" t="s">
        <v>156</v>
      </c>
      <c r="C4" s="5" t="s">
        <v>3</v>
      </c>
      <c r="D4" s="5" t="s">
        <v>2</v>
      </c>
      <c r="E4" s="5" t="s">
        <v>4</v>
      </c>
      <c r="F4" s="20" t="s">
        <v>7</v>
      </c>
      <c r="G4" s="3" t="s">
        <v>5</v>
      </c>
      <c r="H4" s="3" t="s">
        <v>8</v>
      </c>
      <c r="I4" s="4" t="s">
        <v>9</v>
      </c>
      <c r="J4" s="57" t="s">
        <v>134</v>
      </c>
      <c r="K4" s="28" t="s">
        <v>135</v>
      </c>
    </row>
    <row r="5" spans="1:11">
      <c r="A5" s="58">
        <v>1</v>
      </c>
      <c r="B5" s="58">
        <v>1</v>
      </c>
      <c r="C5" s="21" t="s">
        <v>36</v>
      </c>
      <c r="D5" s="19" t="s">
        <v>11</v>
      </c>
      <c r="E5" s="124" t="s">
        <v>1</v>
      </c>
      <c r="F5" s="27">
        <v>1.6932870370370369E-2</v>
      </c>
      <c r="G5" s="27">
        <v>5.4409722222222227E-2</v>
      </c>
      <c r="H5" s="116">
        <v>3.4432870370370371E-2</v>
      </c>
      <c r="I5" s="112">
        <f>F5+G5+H5</f>
        <v>0.10577546296296297</v>
      </c>
    </row>
    <row r="6" spans="1:11">
      <c r="A6" s="7">
        <v>2</v>
      </c>
      <c r="B6" s="7">
        <v>2</v>
      </c>
      <c r="C6" s="22" t="s">
        <v>0</v>
      </c>
      <c r="D6" s="12" t="s">
        <v>11</v>
      </c>
      <c r="E6" s="125" t="s">
        <v>34</v>
      </c>
      <c r="F6" s="13">
        <v>1.744212962962963E-2</v>
      </c>
      <c r="G6" s="2">
        <v>5.4525462962962963E-2</v>
      </c>
      <c r="H6" s="108">
        <v>3.4861111111111114E-2</v>
      </c>
      <c r="I6" s="113">
        <f>F6+G6+H6</f>
        <v>0.1068287037037037</v>
      </c>
      <c r="J6" s="55">
        <f>I6-$I$5</f>
        <v>1.0532407407407296E-3</v>
      </c>
      <c r="K6" s="55">
        <f>I6-I5</f>
        <v>1.0532407407407296E-3</v>
      </c>
    </row>
    <row r="7" spans="1:11">
      <c r="A7" s="7">
        <v>3</v>
      </c>
      <c r="B7" s="7">
        <v>3</v>
      </c>
      <c r="C7" s="22" t="s">
        <v>80</v>
      </c>
      <c r="D7" s="12" t="s">
        <v>11</v>
      </c>
      <c r="E7" s="125" t="s">
        <v>82</v>
      </c>
      <c r="F7" s="13">
        <v>1.7638888888888888E-2</v>
      </c>
      <c r="G7" s="2">
        <v>5.5312499999999994E-2</v>
      </c>
      <c r="H7" s="108">
        <v>3.516203703703704E-2</v>
      </c>
      <c r="I7" s="113">
        <f>F7+G7+H7</f>
        <v>0.10811342592592593</v>
      </c>
      <c r="J7" s="55">
        <f t="shared" ref="J7:J67" si="0">I7-$I$5</f>
        <v>2.3379629629629584E-3</v>
      </c>
      <c r="K7" s="55">
        <f t="shared" ref="K7:K67" si="1">I7-I6</f>
        <v>1.2847222222222288E-3</v>
      </c>
    </row>
    <row r="8" spans="1:11">
      <c r="A8" s="7">
        <v>4</v>
      </c>
      <c r="B8" s="7">
        <v>4</v>
      </c>
      <c r="C8" s="22" t="s">
        <v>0</v>
      </c>
      <c r="D8" s="12" t="s">
        <v>11</v>
      </c>
      <c r="E8" s="125" t="s">
        <v>33</v>
      </c>
      <c r="F8" s="13">
        <v>1.744212962962963E-2</v>
      </c>
      <c r="G8" s="13">
        <v>5.4583333333333338E-2</v>
      </c>
      <c r="H8" s="108">
        <v>3.6631944444444446E-2</v>
      </c>
      <c r="I8" s="113">
        <f>F8+G8+H8</f>
        <v>0.10865740740740742</v>
      </c>
      <c r="J8" s="55">
        <f t="shared" si="0"/>
        <v>2.8819444444444509E-3</v>
      </c>
      <c r="K8" s="55">
        <f t="shared" si="1"/>
        <v>5.439814814814925E-4</v>
      </c>
    </row>
    <row r="9" spans="1:11">
      <c r="A9" s="7">
        <v>5</v>
      </c>
      <c r="B9" s="7">
        <v>5</v>
      </c>
      <c r="C9" s="22" t="s">
        <v>36</v>
      </c>
      <c r="D9" s="12" t="s">
        <v>11</v>
      </c>
      <c r="E9" s="125" t="s">
        <v>37</v>
      </c>
      <c r="F9" s="26">
        <v>1.6932870370370369E-2</v>
      </c>
      <c r="G9" s="13">
        <v>5.4583333333333338E-2</v>
      </c>
      <c r="H9" s="108">
        <v>3.7384259259259263E-2</v>
      </c>
      <c r="I9" s="113">
        <f>F9+G9+H9</f>
        <v>0.10890046296296296</v>
      </c>
      <c r="J9" s="55">
        <f t="shared" si="0"/>
        <v>3.1249999999999889E-3</v>
      </c>
      <c r="K9" s="55">
        <f t="shared" si="1"/>
        <v>2.4305555555553804E-4</v>
      </c>
    </row>
    <row r="10" spans="1:11">
      <c r="A10" s="7">
        <v>6</v>
      </c>
      <c r="B10" s="7">
        <v>6</v>
      </c>
      <c r="C10" s="22" t="s">
        <v>76</v>
      </c>
      <c r="D10" s="12" t="s">
        <v>11</v>
      </c>
      <c r="E10" s="121" t="s">
        <v>77</v>
      </c>
      <c r="F10" s="13">
        <v>1.9004629629629632E-2</v>
      </c>
      <c r="G10" s="2">
        <v>5.454861111111111E-2</v>
      </c>
      <c r="H10" s="108">
        <v>3.5949074074074071E-2</v>
      </c>
      <c r="I10" s="113">
        <f>F10+G10+H10</f>
        <v>0.10950231481481482</v>
      </c>
      <c r="J10" s="55">
        <f t="shared" si="0"/>
        <v>3.7268518518518423E-3</v>
      </c>
      <c r="K10" s="55">
        <f t="shared" si="1"/>
        <v>6.0185185185185341E-4</v>
      </c>
    </row>
    <row r="11" spans="1:11">
      <c r="A11" s="7">
        <v>7</v>
      </c>
      <c r="B11" s="7">
        <v>7</v>
      </c>
      <c r="C11" s="22" t="s">
        <v>36</v>
      </c>
      <c r="D11" s="12" t="s">
        <v>11</v>
      </c>
      <c r="E11" s="121" t="s">
        <v>38</v>
      </c>
      <c r="F11" s="26">
        <v>1.6932870370370369E-2</v>
      </c>
      <c r="G11" s="2">
        <v>5.9733796296296299E-2</v>
      </c>
      <c r="H11" s="109">
        <v>3.5104166666666665E-2</v>
      </c>
      <c r="I11" s="113">
        <f>F11+G11+H11</f>
        <v>0.11177083333333332</v>
      </c>
      <c r="J11" s="55">
        <f t="shared" si="0"/>
        <v>5.9953703703703454E-3</v>
      </c>
      <c r="K11" s="55">
        <f t="shared" si="1"/>
        <v>2.2685185185185031E-3</v>
      </c>
    </row>
    <row r="12" spans="1:11">
      <c r="A12" s="7">
        <v>8</v>
      </c>
      <c r="B12" s="7">
        <v>8</v>
      </c>
      <c r="C12" s="22" t="s">
        <v>80</v>
      </c>
      <c r="D12" s="12" t="s">
        <v>11</v>
      </c>
      <c r="E12" s="121" t="s">
        <v>6</v>
      </c>
      <c r="F12" s="13">
        <v>1.7638888888888888E-2</v>
      </c>
      <c r="G12" s="2">
        <v>5.7395833333333333E-2</v>
      </c>
      <c r="H12" s="109">
        <v>3.6736111111111108E-2</v>
      </c>
      <c r="I12" s="113">
        <f>F12+G12+H12</f>
        <v>0.11177083333333333</v>
      </c>
      <c r="J12" s="55">
        <f t="shared" si="0"/>
        <v>5.9953703703703592E-3</v>
      </c>
      <c r="K12" s="55">
        <f t="shared" si="1"/>
        <v>0</v>
      </c>
    </row>
    <row r="13" spans="1:11">
      <c r="A13" s="7">
        <v>9</v>
      </c>
      <c r="B13" s="7">
        <v>9</v>
      </c>
      <c r="C13" s="22" t="s">
        <v>0</v>
      </c>
      <c r="D13" s="12" t="s">
        <v>11</v>
      </c>
      <c r="E13" s="121" t="s">
        <v>35</v>
      </c>
      <c r="F13" s="13">
        <v>1.744212962962963E-2</v>
      </c>
      <c r="G13" s="2">
        <v>5.876157407407407E-2</v>
      </c>
      <c r="H13" s="109">
        <v>3.6423611111111115E-2</v>
      </c>
      <c r="I13" s="113">
        <f>F13+G13+H13</f>
        <v>0.11262731481481482</v>
      </c>
      <c r="J13" s="55">
        <f t="shared" si="0"/>
        <v>6.8518518518518451E-3</v>
      </c>
      <c r="K13" s="55">
        <f t="shared" si="1"/>
        <v>8.5648148148148584E-4</v>
      </c>
    </row>
    <row r="14" spans="1:11">
      <c r="A14" s="7">
        <v>10</v>
      </c>
      <c r="B14" s="7">
        <v>10</v>
      </c>
      <c r="C14" s="22" t="s">
        <v>80</v>
      </c>
      <c r="D14" s="12" t="s">
        <v>11</v>
      </c>
      <c r="E14" s="121" t="s">
        <v>81</v>
      </c>
      <c r="F14" s="13">
        <v>1.7638888888888888E-2</v>
      </c>
      <c r="G14" s="13">
        <v>5.7349537037037039E-2</v>
      </c>
      <c r="H14" s="108">
        <v>3.8993055555555552E-2</v>
      </c>
      <c r="I14" s="113">
        <f>F14+G14+H14</f>
        <v>0.11398148148148149</v>
      </c>
      <c r="J14" s="55">
        <f t="shared" si="0"/>
        <v>8.2060185185185153E-3</v>
      </c>
      <c r="K14" s="55">
        <f t="shared" si="1"/>
        <v>1.3541666666666702E-3</v>
      </c>
    </row>
    <row r="15" spans="1:11">
      <c r="A15" s="7">
        <v>11</v>
      </c>
      <c r="B15" s="7">
        <v>11</v>
      </c>
      <c r="C15" s="22" t="s">
        <v>16</v>
      </c>
      <c r="D15" s="12" t="s">
        <v>11</v>
      </c>
      <c r="E15" s="121" t="s">
        <v>17</v>
      </c>
      <c r="F15" s="13">
        <v>1.8958333333333334E-2</v>
      </c>
      <c r="G15" s="2">
        <v>5.8240740740740739E-2</v>
      </c>
      <c r="H15" s="108">
        <v>3.8391203703703698E-2</v>
      </c>
      <c r="I15" s="113">
        <f>F15+G15+H15</f>
        <v>0.11559027777777778</v>
      </c>
      <c r="J15" s="55">
        <f t="shared" si="0"/>
        <v>9.814814814814804E-3</v>
      </c>
      <c r="K15" s="55">
        <f t="shared" si="1"/>
        <v>1.6087962962962887E-3</v>
      </c>
    </row>
    <row r="16" spans="1:11">
      <c r="A16" s="7">
        <v>12</v>
      </c>
      <c r="B16" s="7">
        <v>12</v>
      </c>
      <c r="C16" s="22" t="s">
        <v>123</v>
      </c>
      <c r="D16" s="12" t="s">
        <v>11</v>
      </c>
      <c r="E16" s="121" t="s">
        <v>126</v>
      </c>
      <c r="F16" s="13">
        <v>1.7939814814814815E-2</v>
      </c>
      <c r="G16" s="2">
        <v>5.9166666666666666E-2</v>
      </c>
      <c r="H16" s="108">
        <v>3.8865740740740742E-2</v>
      </c>
      <c r="I16" s="113">
        <f>F16+G16+H16</f>
        <v>0.11597222222222223</v>
      </c>
      <c r="J16" s="55">
        <f t="shared" si="0"/>
        <v>1.0196759259259253E-2</v>
      </c>
      <c r="K16" s="55">
        <f t="shared" si="1"/>
        <v>3.8194444444444864E-4</v>
      </c>
    </row>
    <row r="17" spans="1:11">
      <c r="A17" s="7">
        <v>13</v>
      </c>
      <c r="B17" s="7">
        <v>13</v>
      </c>
      <c r="C17" s="22" t="s">
        <v>103</v>
      </c>
      <c r="D17" s="12" t="s">
        <v>11</v>
      </c>
      <c r="E17" s="121" t="s">
        <v>104</v>
      </c>
      <c r="F17" s="13">
        <v>1.8287037037037036E-2</v>
      </c>
      <c r="G17" s="2">
        <v>5.7326388888888892E-2</v>
      </c>
      <c r="H17" s="108">
        <v>4.1053240740740744E-2</v>
      </c>
      <c r="I17" s="113">
        <f>F17+G17+H17</f>
        <v>0.11666666666666667</v>
      </c>
      <c r="J17" s="55">
        <f t="shared" si="0"/>
        <v>1.0891203703703695E-2</v>
      </c>
      <c r="K17" s="55">
        <f t="shared" si="1"/>
        <v>6.9444444444444198E-4</v>
      </c>
    </row>
    <row r="18" spans="1:11">
      <c r="A18" s="7">
        <v>14</v>
      </c>
      <c r="B18" s="7">
        <v>14</v>
      </c>
      <c r="C18" s="22" t="s">
        <v>59</v>
      </c>
      <c r="D18" s="12" t="s">
        <v>11</v>
      </c>
      <c r="E18" s="121" t="s">
        <v>62</v>
      </c>
      <c r="F18" s="13">
        <v>2.013888888888889E-2</v>
      </c>
      <c r="G18" s="2">
        <v>5.7361111111111113E-2</v>
      </c>
      <c r="H18" s="109">
        <v>4.0960648148148149E-2</v>
      </c>
      <c r="I18" s="113">
        <f>F18+G18+H18</f>
        <v>0.11846064814814815</v>
      </c>
      <c r="J18" s="55">
        <f t="shared" si="0"/>
        <v>1.2685185185185174E-2</v>
      </c>
      <c r="K18" s="55">
        <f t="shared" si="1"/>
        <v>1.7939814814814797E-3</v>
      </c>
    </row>
    <row r="19" spans="1:11">
      <c r="A19" s="7">
        <v>15</v>
      </c>
      <c r="B19" s="7">
        <v>15</v>
      </c>
      <c r="C19" s="22" t="s">
        <v>123</v>
      </c>
      <c r="D19" s="12" t="s">
        <v>11</v>
      </c>
      <c r="E19" s="121" t="s">
        <v>125</v>
      </c>
      <c r="F19" s="13">
        <v>1.7939814814814815E-2</v>
      </c>
      <c r="G19" s="13">
        <v>6.1805555555555558E-2</v>
      </c>
      <c r="H19" s="109">
        <v>3.923611111111111E-2</v>
      </c>
      <c r="I19" s="113">
        <f>F19+G19+H19</f>
        <v>0.11898148148148148</v>
      </c>
      <c r="J19" s="55">
        <f t="shared" si="0"/>
        <v>1.3206018518518506E-2</v>
      </c>
      <c r="K19" s="55">
        <f t="shared" si="1"/>
        <v>5.2083333333333148E-4</v>
      </c>
    </row>
    <row r="20" spans="1:11">
      <c r="A20" s="7">
        <v>16</v>
      </c>
      <c r="B20" s="7">
        <v>16</v>
      </c>
      <c r="C20" s="22" t="s">
        <v>76</v>
      </c>
      <c r="D20" s="12" t="s">
        <v>11</v>
      </c>
      <c r="E20" s="121" t="s">
        <v>79</v>
      </c>
      <c r="F20" s="13">
        <v>1.9004629629629632E-2</v>
      </c>
      <c r="G20" s="13">
        <v>5.8796296296296298E-2</v>
      </c>
      <c r="H20" s="109">
        <v>4.1805555555555561E-2</v>
      </c>
      <c r="I20" s="113">
        <f>F20+G20+H20</f>
        <v>0.11960648148148148</v>
      </c>
      <c r="J20" s="55">
        <f t="shared" si="0"/>
        <v>1.3831018518518506E-2</v>
      </c>
      <c r="K20" s="55">
        <f t="shared" si="1"/>
        <v>6.2500000000000056E-4</v>
      </c>
    </row>
    <row r="21" spans="1:11">
      <c r="A21" s="7">
        <v>17</v>
      </c>
      <c r="B21" s="7">
        <v>17</v>
      </c>
      <c r="C21" s="22" t="s">
        <v>59</v>
      </c>
      <c r="D21" s="12" t="s">
        <v>11</v>
      </c>
      <c r="E21" s="121" t="s">
        <v>61</v>
      </c>
      <c r="F21" s="13">
        <v>2.013888888888889E-2</v>
      </c>
      <c r="G21" s="2">
        <v>5.9432870370370372E-2</v>
      </c>
      <c r="H21" s="108">
        <v>4.0428240740740744E-2</v>
      </c>
      <c r="I21" s="113">
        <f>F21+G21+H21</f>
        <v>0.12</v>
      </c>
      <c r="J21" s="55">
        <f t="shared" si="0"/>
        <v>1.4224537037037022E-2</v>
      </c>
      <c r="K21" s="55">
        <f t="shared" si="1"/>
        <v>3.9351851851851527E-4</v>
      </c>
    </row>
    <row r="22" spans="1:11">
      <c r="A22" s="7">
        <v>18</v>
      </c>
      <c r="B22" s="7">
        <v>18</v>
      </c>
      <c r="C22" s="22" t="s">
        <v>59</v>
      </c>
      <c r="D22" s="12" t="s">
        <v>11</v>
      </c>
      <c r="E22" s="121" t="s">
        <v>60</v>
      </c>
      <c r="F22" s="13">
        <v>2.013888888888889E-2</v>
      </c>
      <c r="G22" s="13">
        <v>5.935185185185185E-2</v>
      </c>
      <c r="H22" s="108">
        <v>4.1921296296296297E-2</v>
      </c>
      <c r="I22" s="113">
        <f>F22+G22+H22</f>
        <v>0.12141203703703704</v>
      </c>
      <c r="J22" s="55">
        <f t="shared" si="0"/>
        <v>1.5636574074074067E-2</v>
      </c>
      <c r="K22" s="55">
        <f t="shared" si="1"/>
        <v>1.412037037037045E-3</v>
      </c>
    </row>
    <row r="23" spans="1:11">
      <c r="A23" s="7">
        <v>19</v>
      </c>
      <c r="B23" s="7">
        <v>19</v>
      </c>
      <c r="C23" s="22" t="s">
        <v>103</v>
      </c>
      <c r="D23" s="12" t="s">
        <v>11</v>
      </c>
      <c r="E23" s="121" t="s">
        <v>105</v>
      </c>
      <c r="F23" s="13">
        <v>1.8287037037037036E-2</v>
      </c>
      <c r="G23" s="13">
        <v>6.0879629629629638E-2</v>
      </c>
      <c r="H23" s="109">
        <v>4.2256944444444444E-2</v>
      </c>
      <c r="I23" s="113">
        <f>F23+G23+H23</f>
        <v>0.12142361111111112</v>
      </c>
      <c r="J23" s="55">
        <f t="shared" si="0"/>
        <v>1.5648148148148147E-2</v>
      </c>
      <c r="K23" s="55">
        <f t="shared" si="1"/>
        <v>1.1574074074080509E-5</v>
      </c>
    </row>
    <row r="24" spans="1:11">
      <c r="A24" s="7">
        <v>20</v>
      </c>
      <c r="B24" s="7">
        <v>20</v>
      </c>
      <c r="C24" s="22" t="s">
        <v>29</v>
      </c>
      <c r="D24" s="12" t="s">
        <v>11</v>
      </c>
      <c r="E24" s="121" t="s">
        <v>30</v>
      </c>
      <c r="F24" s="13">
        <v>1.9039351851851852E-2</v>
      </c>
      <c r="G24" s="2">
        <v>6.2893518518518529E-2</v>
      </c>
      <c r="H24" s="109">
        <v>4.2337962962962966E-2</v>
      </c>
      <c r="I24" s="113">
        <f>F24+G24+H24</f>
        <v>0.12427083333333334</v>
      </c>
      <c r="J24" s="55">
        <f t="shared" si="0"/>
        <v>1.849537037037037E-2</v>
      </c>
      <c r="K24" s="55">
        <f t="shared" si="1"/>
        <v>2.8472222222222232E-3</v>
      </c>
    </row>
    <row r="25" spans="1:11">
      <c r="A25" s="7">
        <v>21</v>
      </c>
      <c r="B25" s="7">
        <v>21</v>
      </c>
      <c r="C25" s="22" t="s">
        <v>87</v>
      </c>
      <c r="D25" s="12" t="s">
        <v>11</v>
      </c>
      <c r="E25" s="121" t="s">
        <v>89</v>
      </c>
      <c r="F25" s="13">
        <v>2.0081018518518519E-2</v>
      </c>
      <c r="G25" s="2">
        <v>6.173611111111111E-2</v>
      </c>
      <c r="H25" s="108">
        <v>4.3657407407407402E-2</v>
      </c>
      <c r="I25" s="113">
        <f>F25+G25+H25</f>
        <v>0.12547453703703704</v>
      </c>
      <c r="J25" s="55">
        <f t="shared" si="0"/>
        <v>1.9699074074074063E-2</v>
      </c>
      <c r="K25" s="55">
        <f t="shared" si="1"/>
        <v>1.203703703703693E-3</v>
      </c>
    </row>
    <row r="26" spans="1:11">
      <c r="A26" s="7">
        <v>22</v>
      </c>
      <c r="B26" s="7">
        <v>22</v>
      </c>
      <c r="C26" s="22" t="s">
        <v>127</v>
      </c>
      <c r="D26" s="12" t="s">
        <v>11</v>
      </c>
      <c r="E26" s="121" t="s">
        <v>129</v>
      </c>
      <c r="F26" s="13">
        <v>1.923611111111111E-2</v>
      </c>
      <c r="G26" s="2">
        <v>6.2604166666666669E-2</v>
      </c>
      <c r="H26" s="109">
        <v>4.4340277777777777E-2</v>
      </c>
      <c r="I26" s="113">
        <f>F26+G26+H26</f>
        <v>0.12618055555555555</v>
      </c>
      <c r="J26" s="55">
        <f t="shared" si="0"/>
        <v>2.0405092592592572E-2</v>
      </c>
      <c r="K26" s="55">
        <f t="shared" si="1"/>
        <v>7.0601851851850861E-4</v>
      </c>
    </row>
    <row r="27" spans="1:11">
      <c r="A27" s="7">
        <v>23</v>
      </c>
      <c r="B27" s="7">
        <v>23</v>
      </c>
      <c r="C27" s="22" t="s">
        <v>87</v>
      </c>
      <c r="D27" s="12" t="s">
        <v>11</v>
      </c>
      <c r="E27" s="121" t="s">
        <v>88</v>
      </c>
      <c r="F27" s="13">
        <v>2.0081018518518519E-2</v>
      </c>
      <c r="G27" s="13">
        <v>6.2164351851851853E-2</v>
      </c>
      <c r="H27" s="109">
        <v>4.4131944444444439E-2</v>
      </c>
      <c r="I27" s="113">
        <f>F27+G27+H27</f>
        <v>0.12637731481481482</v>
      </c>
      <c r="J27" s="55">
        <f t="shared" si="0"/>
        <v>2.0601851851851843E-2</v>
      </c>
      <c r="K27" s="55">
        <f t="shared" si="1"/>
        <v>1.9675925925927151E-4</v>
      </c>
    </row>
    <row r="28" spans="1:11">
      <c r="A28" s="7">
        <v>24</v>
      </c>
      <c r="B28" s="7">
        <v>24</v>
      </c>
      <c r="C28" s="22" t="s">
        <v>83</v>
      </c>
      <c r="D28" s="12" t="s">
        <v>11</v>
      </c>
      <c r="E28" s="121" t="s">
        <v>85</v>
      </c>
      <c r="F28" s="13">
        <v>2.0034722222222221E-2</v>
      </c>
      <c r="G28" s="2">
        <v>6.2222222222222227E-2</v>
      </c>
      <c r="H28" s="108">
        <v>4.431712962962963E-2</v>
      </c>
      <c r="I28" s="113">
        <f>F28+G28+H28</f>
        <v>0.12657407407407409</v>
      </c>
      <c r="J28" s="55">
        <f t="shared" si="0"/>
        <v>2.0798611111111115E-2</v>
      </c>
      <c r="K28" s="55">
        <f t="shared" si="1"/>
        <v>1.9675925925927151E-4</v>
      </c>
    </row>
    <row r="29" spans="1:11">
      <c r="A29" s="7">
        <v>25</v>
      </c>
      <c r="B29" s="7">
        <v>25</v>
      </c>
      <c r="C29" s="22" t="s">
        <v>119</v>
      </c>
      <c r="D29" s="12" t="s">
        <v>11</v>
      </c>
      <c r="E29" s="121" t="s">
        <v>121</v>
      </c>
      <c r="F29" s="13">
        <v>2.0104166666666666E-2</v>
      </c>
      <c r="G29" s="13">
        <v>6.5416666666666665E-2</v>
      </c>
      <c r="H29" s="108">
        <v>4.1944444444444444E-2</v>
      </c>
      <c r="I29" s="113">
        <f>F29+G29+H29</f>
        <v>0.12746527777777777</v>
      </c>
      <c r="J29" s="55">
        <f t="shared" si="0"/>
        <v>2.1689814814814801E-2</v>
      </c>
      <c r="K29" s="55">
        <f t="shared" si="1"/>
        <v>8.9120370370368573E-4</v>
      </c>
    </row>
    <row r="30" spans="1:11">
      <c r="A30" s="7">
        <v>26</v>
      </c>
      <c r="B30" s="7">
        <v>26</v>
      </c>
      <c r="C30" s="25" t="s">
        <v>127</v>
      </c>
      <c r="D30" s="12" t="s">
        <v>11</v>
      </c>
      <c r="E30" s="121" t="s">
        <v>130</v>
      </c>
      <c r="F30" s="13">
        <v>1.923611111111111E-2</v>
      </c>
      <c r="G30" s="13">
        <v>6.2800925925925927E-2</v>
      </c>
      <c r="H30" s="108">
        <v>4.5636574074074072E-2</v>
      </c>
      <c r="I30" s="113">
        <f>F30+G30+H30</f>
        <v>0.12767361111111111</v>
      </c>
      <c r="J30" s="55">
        <f t="shared" si="0"/>
        <v>2.1898148148148139E-2</v>
      </c>
      <c r="K30" s="55">
        <f t="shared" si="1"/>
        <v>2.0833333333333814E-4</v>
      </c>
    </row>
    <row r="31" spans="1:11">
      <c r="A31" s="7">
        <v>27</v>
      </c>
      <c r="B31" s="7">
        <v>27</v>
      </c>
      <c r="C31" s="22" t="s">
        <v>63</v>
      </c>
      <c r="D31" s="12" t="s">
        <v>11</v>
      </c>
      <c r="E31" s="121" t="s">
        <v>65</v>
      </c>
      <c r="F31" s="13">
        <v>1.9907407407407408E-2</v>
      </c>
      <c r="G31" s="2">
        <v>6.4513888888888885E-2</v>
      </c>
      <c r="H31" s="108">
        <v>4.3263888888888886E-2</v>
      </c>
      <c r="I31" s="113">
        <f>F31+G31+H31</f>
        <v>0.12768518518518518</v>
      </c>
      <c r="J31" s="55">
        <f t="shared" si="0"/>
        <v>2.1909722222222205E-2</v>
      </c>
      <c r="K31" s="55">
        <f t="shared" si="1"/>
        <v>1.1574074074066631E-5</v>
      </c>
    </row>
    <row r="32" spans="1:11">
      <c r="A32" s="7">
        <v>28</v>
      </c>
      <c r="B32" s="7">
        <v>28</v>
      </c>
      <c r="C32" s="22" t="s">
        <v>29</v>
      </c>
      <c r="D32" s="12" t="s">
        <v>11</v>
      </c>
      <c r="E32" s="121" t="s">
        <v>31</v>
      </c>
      <c r="F32" s="13">
        <v>1.9039351851851852E-2</v>
      </c>
      <c r="G32" s="13">
        <v>6.6967592592592592E-2</v>
      </c>
      <c r="H32" s="108">
        <v>4.1747685185185186E-2</v>
      </c>
      <c r="I32" s="113">
        <f>F32+G32+H32</f>
        <v>0.12775462962962963</v>
      </c>
      <c r="J32" s="55">
        <f t="shared" si="0"/>
        <v>2.1979166666666661E-2</v>
      </c>
      <c r="K32" s="55">
        <f t="shared" si="1"/>
        <v>6.94444444444553E-5</v>
      </c>
    </row>
    <row r="33" spans="1:11">
      <c r="A33" s="7">
        <v>29</v>
      </c>
      <c r="B33" s="7">
        <v>29</v>
      </c>
      <c r="C33" s="22" t="s">
        <v>63</v>
      </c>
      <c r="D33" s="12" t="s">
        <v>11</v>
      </c>
      <c r="E33" s="121" t="s">
        <v>131</v>
      </c>
      <c r="F33" s="13">
        <v>1.9907407407407408E-2</v>
      </c>
      <c r="G33" s="13">
        <v>6.3738425925925921E-2</v>
      </c>
      <c r="H33" s="109">
        <v>4.4131944444444439E-2</v>
      </c>
      <c r="I33" s="113">
        <f>F33+G33+H33</f>
        <v>0.12777777777777777</v>
      </c>
      <c r="J33" s="55">
        <f t="shared" si="0"/>
        <v>2.2002314814814794E-2</v>
      </c>
      <c r="K33" s="55">
        <f t="shared" si="1"/>
        <v>2.3148148148133263E-5</v>
      </c>
    </row>
    <row r="34" spans="1:11">
      <c r="A34" s="7">
        <v>30</v>
      </c>
      <c r="B34" s="7">
        <v>30</v>
      </c>
      <c r="C34" s="22" t="s">
        <v>127</v>
      </c>
      <c r="D34" s="12" t="s">
        <v>11</v>
      </c>
      <c r="E34" s="121" t="s">
        <v>128</v>
      </c>
      <c r="F34" s="13">
        <v>1.923611111111111E-2</v>
      </c>
      <c r="G34" s="2">
        <v>6.6967592592592592E-2</v>
      </c>
      <c r="H34" s="108">
        <v>4.1608796296296297E-2</v>
      </c>
      <c r="I34" s="113">
        <f>F34+G34+H34</f>
        <v>0.1278125</v>
      </c>
      <c r="J34" s="55">
        <f t="shared" si="0"/>
        <v>2.2037037037037022E-2</v>
      </c>
      <c r="K34" s="55">
        <f t="shared" si="1"/>
        <v>3.472222222222765E-5</v>
      </c>
    </row>
    <row r="35" spans="1:11">
      <c r="A35" s="7">
        <v>31</v>
      </c>
      <c r="B35" s="7">
        <v>31</v>
      </c>
      <c r="C35" s="22" t="s">
        <v>123</v>
      </c>
      <c r="D35" s="12" t="s">
        <v>11</v>
      </c>
      <c r="E35" s="121" t="s">
        <v>124</v>
      </c>
      <c r="F35" s="13">
        <v>1.7939814814814815E-2</v>
      </c>
      <c r="G35" s="2">
        <v>6.5555555555555547E-2</v>
      </c>
      <c r="H35" s="108">
        <v>4.5775462962962969E-2</v>
      </c>
      <c r="I35" s="113">
        <f>F35+G35+H35</f>
        <v>0.12927083333333333</v>
      </c>
      <c r="J35" s="55">
        <f t="shared" si="0"/>
        <v>2.3495370370370361E-2</v>
      </c>
      <c r="K35" s="55">
        <f t="shared" si="1"/>
        <v>1.4583333333333393E-3</v>
      </c>
    </row>
    <row r="36" spans="1:11">
      <c r="A36" s="7">
        <v>32</v>
      </c>
      <c r="B36" s="7">
        <v>32</v>
      </c>
      <c r="C36" s="22" t="s">
        <v>63</v>
      </c>
      <c r="D36" s="12" t="s">
        <v>11</v>
      </c>
      <c r="E36" s="121" t="s">
        <v>64</v>
      </c>
      <c r="F36" s="13">
        <v>1.9907407407407408E-2</v>
      </c>
      <c r="G36" s="2">
        <v>6.3587962962962971E-2</v>
      </c>
      <c r="H36" s="108">
        <v>4.7870370370370369E-2</v>
      </c>
      <c r="I36" s="113">
        <f>F36+G36+H36</f>
        <v>0.13136574074074076</v>
      </c>
      <c r="J36" s="55">
        <f t="shared" si="0"/>
        <v>2.5590277777777781E-2</v>
      </c>
      <c r="K36" s="55">
        <f t="shared" si="1"/>
        <v>2.0949074074074203E-3</v>
      </c>
    </row>
    <row r="37" spans="1:11">
      <c r="A37" s="7">
        <v>33</v>
      </c>
      <c r="B37" s="7">
        <v>33</v>
      </c>
      <c r="C37" s="22" t="s">
        <v>119</v>
      </c>
      <c r="D37" s="12" t="s">
        <v>11</v>
      </c>
      <c r="E37" s="121" t="s">
        <v>122</v>
      </c>
      <c r="F37" s="13">
        <v>2.0104166666666666E-2</v>
      </c>
      <c r="G37" s="2">
        <v>6.5289351851851848E-2</v>
      </c>
      <c r="H37" s="109">
        <v>4.6018518518518514E-2</v>
      </c>
      <c r="I37" s="113">
        <f>F37+G37+H37</f>
        <v>0.13141203703703702</v>
      </c>
      <c r="J37" s="55">
        <f t="shared" si="0"/>
        <v>2.5636574074074048E-2</v>
      </c>
      <c r="K37" s="55">
        <f t="shared" si="1"/>
        <v>4.6296296296266526E-5</v>
      </c>
    </row>
    <row r="38" spans="1:11">
      <c r="A38" s="7">
        <v>34</v>
      </c>
      <c r="B38" s="7">
        <v>34</v>
      </c>
      <c r="C38" s="22" t="s">
        <v>83</v>
      </c>
      <c r="D38" s="12" t="s">
        <v>11</v>
      </c>
      <c r="E38" s="121" t="s">
        <v>86</v>
      </c>
      <c r="F38" s="13">
        <v>2.0034722222222221E-2</v>
      </c>
      <c r="G38" s="13">
        <v>6.3912037037037031E-2</v>
      </c>
      <c r="H38" s="109">
        <v>4.8159722222222222E-2</v>
      </c>
      <c r="I38" s="113">
        <f>F38+G38+H38</f>
        <v>0.13210648148148146</v>
      </c>
      <c r="J38" s="55">
        <f t="shared" si="0"/>
        <v>2.633101851851849E-2</v>
      </c>
      <c r="K38" s="55">
        <f t="shared" si="1"/>
        <v>6.9444444444444198E-4</v>
      </c>
    </row>
    <row r="39" spans="1:11">
      <c r="A39" s="7">
        <v>35</v>
      </c>
      <c r="B39" s="7">
        <v>35</v>
      </c>
      <c r="C39" s="22" t="s">
        <v>20</v>
      </c>
      <c r="D39" s="12" t="s">
        <v>11</v>
      </c>
      <c r="E39" s="121" t="s">
        <v>21</v>
      </c>
      <c r="F39" s="13">
        <v>2.1006944444444443E-2</v>
      </c>
      <c r="G39" s="2">
        <v>6.6168981481481481E-2</v>
      </c>
      <c r="H39" s="108">
        <v>4.614583333333333E-2</v>
      </c>
      <c r="I39" s="113">
        <f>F39+G39+H39</f>
        <v>0.13332175925925926</v>
      </c>
      <c r="J39" s="55">
        <f t="shared" si="0"/>
        <v>2.7546296296296291E-2</v>
      </c>
      <c r="K39" s="55">
        <f t="shared" si="1"/>
        <v>1.2152777777778012E-3</v>
      </c>
    </row>
    <row r="40" spans="1:11">
      <c r="A40" s="7">
        <v>36</v>
      </c>
      <c r="B40" s="7">
        <v>36</v>
      </c>
      <c r="C40" s="22" t="s">
        <v>107</v>
      </c>
      <c r="D40" s="12" t="s">
        <v>11</v>
      </c>
      <c r="E40" s="121" t="s">
        <v>109</v>
      </c>
      <c r="F40" s="13">
        <v>2.0011574074074074E-2</v>
      </c>
      <c r="G40" s="2">
        <v>7.0057870370370368E-2</v>
      </c>
      <c r="H40" s="108">
        <v>5.0092592592592598E-2</v>
      </c>
      <c r="I40" s="113">
        <f>F40+G40+H40</f>
        <v>0.14016203703703703</v>
      </c>
      <c r="J40" s="55">
        <f t="shared" si="0"/>
        <v>3.4386574074074056E-2</v>
      </c>
      <c r="K40" s="55">
        <f t="shared" si="1"/>
        <v>6.8402777777777646E-3</v>
      </c>
    </row>
    <row r="41" spans="1:11">
      <c r="A41" s="7">
        <v>37</v>
      </c>
      <c r="B41" s="7">
        <v>37</v>
      </c>
      <c r="C41" s="22" t="s">
        <v>107</v>
      </c>
      <c r="D41" s="12" t="s">
        <v>11</v>
      </c>
      <c r="E41" s="121" t="s">
        <v>110</v>
      </c>
      <c r="F41" s="13">
        <v>2.0011574074074074E-2</v>
      </c>
      <c r="G41" s="13">
        <v>7.0162037037037037E-2</v>
      </c>
      <c r="H41" s="109">
        <v>5.0393518518518511E-2</v>
      </c>
      <c r="I41" s="113">
        <f>F41+G41+H41</f>
        <v>0.14056712962962961</v>
      </c>
      <c r="J41" s="55">
        <f t="shared" si="0"/>
        <v>3.4791666666666637E-2</v>
      </c>
      <c r="K41" s="55">
        <f t="shared" si="1"/>
        <v>4.050925925925819E-4</v>
      </c>
    </row>
    <row r="42" spans="1:11">
      <c r="A42" s="7">
        <v>38</v>
      </c>
      <c r="B42" s="7">
        <v>38</v>
      </c>
      <c r="C42" s="22" t="s">
        <v>115</v>
      </c>
      <c r="D42" s="12" t="s">
        <v>11</v>
      </c>
      <c r="E42" s="121" t="s">
        <v>116</v>
      </c>
      <c r="F42" s="13">
        <v>2.0706018518518519E-2</v>
      </c>
      <c r="G42" s="2">
        <v>7.0729166666666662E-2</v>
      </c>
      <c r="H42" s="108">
        <v>4.9375000000000002E-2</v>
      </c>
      <c r="I42" s="113">
        <f>F42+G42+H42</f>
        <v>0.14081018518518518</v>
      </c>
      <c r="J42" s="55">
        <f t="shared" si="0"/>
        <v>3.5034722222222203E-2</v>
      </c>
      <c r="K42" s="55">
        <f t="shared" si="1"/>
        <v>2.4305555555556579E-4</v>
      </c>
    </row>
    <row r="43" spans="1:11">
      <c r="A43" s="7">
        <v>39</v>
      </c>
      <c r="B43" s="7">
        <v>39</v>
      </c>
      <c r="C43" s="22" t="s">
        <v>87</v>
      </c>
      <c r="D43" s="12" t="s">
        <v>11</v>
      </c>
      <c r="E43" s="121" t="s">
        <v>90</v>
      </c>
      <c r="F43" s="13">
        <v>2.0081018518518519E-2</v>
      </c>
      <c r="G43" s="2">
        <v>6.9212962962962962E-2</v>
      </c>
      <c r="H43" s="108">
        <v>5.2731481481481483E-2</v>
      </c>
      <c r="I43" s="113">
        <f>F43+G43+H43</f>
        <v>0.14202546296296298</v>
      </c>
      <c r="J43" s="55">
        <f t="shared" si="0"/>
        <v>3.6250000000000004E-2</v>
      </c>
      <c r="K43" s="55">
        <f t="shared" si="1"/>
        <v>1.2152777777778012E-3</v>
      </c>
    </row>
    <row r="44" spans="1:11">
      <c r="A44" s="7">
        <v>40</v>
      </c>
      <c r="B44" s="7">
        <v>40</v>
      </c>
      <c r="C44" s="22" t="s">
        <v>76</v>
      </c>
      <c r="D44" s="12" t="s">
        <v>11</v>
      </c>
      <c r="E44" s="121" t="s">
        <v>78</v>
      </c>
      <c r="F44" s="13">
        <v>1.9004629629629632E-2</v>
      </c>
      <c r="G44" s="2">
        <v>7.0208333333333331E-2</v>
      </c>
      <c r="H44" s="108">
        <v>5.424768518518519E-2</v>
      </c>
      <c r="I44" s="113">
        <f>F44+G44+H44</f>
        <v>0.14346064814814816</v>
      </c>
      <c r="J44" s="55">
        <f t="shared" si="0"/>
        <v>3.7685185185185183E-2</v>
      </c>
      <c r="K44" s="55">
        <f t="shared" si="1"/>
        <v>1.4351851851851782E-3</v>
      </c>
    </row>
    <row r="45" spans="1:11">
      <c r="A45" s="7">
        <v>41</v>
      </c>
      <c r="B45" s="7">
        <v>41</v>
      </c>
      <c r="C45" s="22" t="s">
        <v>103</v>
      </c>
      <c r="D45" s="12" t="s">
        <v>11</v>
      </c>
      <c r="E45" s="121" t="s">
        <v>106</v>
      </c>
      <c r="F45" s="13">
        <v>1.8287037037037036E-2</v>
      </c>
      <c r="G45" s="2">
        <v>7.4560185185185188E-2</v>
      </c>
      <c r="H45" s="108">
        <v>5.0648148148148144E-2</v>
      </c>
      <c r="I45" s="113">
        <f>F45+G45+H45</f>
        <v>0.14349537037037036</v>
      </c>
      <c r="J45" s="55">
        <f t="shared" si="0"/>
        <v>3.7719907407407383E-2</v>
      </c>
      <c r="K45" s="55">
        <f t="shared" si="1"/>
        <v>3.4722222222199894E-5</v>
      </c>
    </row>
    <row r="46" spans="1:11">
      <c r="A46" s="7">
        <v>42</v>
      </c>
      <c r="B46" s="7">
        <v>42</v>
      </c>
      <c r="C46" s="22" t="s">
        <v>91</v>
      </c>
      <c r="D46" s="12" t="s">
        <v>11</v>
      </c>
      <c r="E46" s="121" t="s">
        <v>92</v>
      </c>
      <c r="F46" s="13">
        <v>2.0358796296296295E-2</v>
      </c>
      <c r="G46" s="2">
        <v>7.2858796296296297E-2</v>
      </c>
      <c r="H46" s="108">
        <v>5.122685185185185E-2</v>
      </c>
      <c r="I46" s="113">
        <f>F46+G46+H46</f>
        <v>0.14444444444444443</v>
      </c>
      <c r="J46" s="55">
        <f t="shared" si="0"/>
        <v>3.8668981481481457E-2</v>
      </c>
      <c r="K46" s="55">
        <f t="shared" si="1"/>
        <v>9.490740740740744E-4</v>
      </c>
    </row>
    <row r="47" spans="1:11">
      <c r="A47" s="7">
        <v>43</v>
      </c>
      <c r="B47" s="7">
        <v>43</v>
      </c>
      <c r="C47" s="22" t="s">
        <v>20</v>
      </c>
      <c r="D47" s="12" t="s">
        <v>11</v>
      </c>
      <c r="E47" s="121" t="s">
        <v>23</v>
      </c>
      <c r="F47" s="13">
        <v>2.1006944444444443E-2</v>
      </c>
      <c r="G47" s="13">
        <v>7.2638888888888892E-2</v>
      </c>
      <c r="H47" s="109">
        <v>5.4837962962962956E-2</v>
      </c>
      <c r="I47" s="113">
        <f>F47+G47+H47</f>
        <v>0.14848379629629629</v>
      </c>
      <c r="J47" s="55">
        <f t="shared" si="0"/>
        <v>4.270833333333332E-2</v>
      </c>
      <c r="K47" s="55">
        <f t="shared" si="1"/>
        <v>4.0393518518518634E-3</v>
      </c>
    </row>
    <row r="48" spans="1:11">
      <c r="A48" s="7">
        <v>44</v>
      </c>
      <c r="B48" s="7">
        <v>44</v>
      </c>
      <c r="C48" s="22" t="s">
        <v>16</v>
      </c>
      <c r="D48" s="12" t="s">
        <v>11</v>
      </c>
      <c r="E48" s="121" t="s">
        <v>19</v>
      </c>
      <c r="F48" s="13">
        <v>1.8958333333333334E-2</v>
      </c>
      <c r="G48" s="13">
        <v>7.3506944444444444E-2</v>
      </c>
      <c r="H48" s="109">
        <v>5.6527777777777781E-2</v>
      </c>
      <c r="I48" s="113">
        <f>F48+G48+H48</f>
        <v>0.14899305555555556</v>
      </c>
      <c r="J48" s="55">
        <f t="shared" si="0"/>
        <v>4.3217592592592585E-2</v>
      </c>
      <c r="K48" s="55">
        <f t="shared" si="1"/>
        <v>5.0925925925926485E-4</v>
      </c>
    </row>
    <row r="49" spans="1:11">
      <c r="A49" s="7">
        <v>45</v>
      </c>
      <c r="B49" s="7">
        <v>45</v>
      </c>
      <c r="C49" s="22" t="s">
        <v>12</v>
      </c>
      <c r="D49" s="12" t="s">
        <v>11</v>
      </c>
      <c r="E49" s="121" t="s">
        <v>13</v>
      </c>
      <c r="F49" s="13">
        <v>2.0902777777777781E-2</v>
      </c>
      <c r="G49" s="13">
        <v>7.7858796296296287E-2</v>
      </c>
      <c r="H49" s="108">
        <v>5.226851851851852E-2</v>
      </c>
      <c r="I49" s="113">
        <f>F49+G49+H49</f>
        <v>0.15103009259259259</v>
      </c>
      <c r="J49" s="55">
        <f t="shared" si="0"/>
        <v>4.5254629629629617E-2</v>
      </c>
      <c r="K49" s="55">
        <f t="shared" si="1"/>
        <v>2.0370370370370317E-3</v>
      </c>
    </row>
    <row r="50" spans="1:11">
      <c r="A50" s="7">
        <v>46</v>
      </c>
      <c r="B50" s="7">
        <v>46</v>
      </c>
      <c r="C50" s="22" t="s">
        <v>83</v>
      </c>
      <c r="D50" s="12" t="s">
        <v>11</v>
      </c>
      <c r="E50" s="121" t="s">
        <v>84</v>
      </c>
      <c r="F50" s="13">
        <v>2.0034722222222221E-2</v>
      </c>
      <c r="G50" s="2">
        <v>6.9942129629629632E-2</v>
      </c>
      <c r="H50" s="108">
        <v>6.2592592592592589E-2</v>
      </c>
      <c r="I50" s="113">
        <f>F50+G50+H50</f>
        <v>0.15256944444444442</v>
      </c>
      <c r="J50" s="55">
        <f t="shared" si="0"/>
        <v>4.679398148148145E-2</v>
      </c>
      <c r="K50" s="55">
        <f t="shared" si="1"/>
        <v>1.5393518518518334E-3</v>
      </c>
    </row>
    <row r="51" spans="1:11">
      <c r="A51" s="7">
        <v>47</v>
      </c>
      <c r="B51" s="7">
        <v>47</v>
      </c>
      <c r="C51" s="22" t="s">
        <v>107</v>
      </c>
      <c r="D51" s="12" t="s">
        <v>11</v>
      </c>
      <c r="E51" s="121" t="s">
        <v>108</v>
      </c>
      <c r="F51" s="13">
        <v>2.0011574074074074E-2</v>
      </c>
      <c r="G51" s="2">
        <v>7.9432870370370376E-2</v>
      </c>
      <c r="H51" s="108">
        <v>5.4976851851851853E-2</v>
      </c>
      <c r="I51" s="113">
        <f>F51+G51+H51</f>
        <v>0.15442129629629631</v>
      </c>
      <c r="J51" s="55">
        <f t="shared" si="0"/>
        <v>4.8645833333333333E-2</v>
      </c>
      <c r="K51" s="55">
        <f t="shared" si="1"/>
        <v>1.8518518518518823E-3</v>
      </c>
    </row>
    <row r="52" spans="1:11">
      <c r="A52" s="7">
        <v>48</v>
      </c>
      <c r="B52" s="7">
        <v>48</v>
      </c>
      <c r="C52" s="22" t="s">
        <v>99</v>
      </c>
      <c r="D52" s="12" t="s">
        <v>11</v>
      </c>
      <c r="E52" s="121" t="s">
        <v>102</v>
      </c>
      <c r="F52" s="13">
        <v>2.2118055555555557E-2</v>
      </c>
      <c r="G52" s="2">
        <v>7.8391203703703713E-2</v>
      </c>
      <c r="H52" s="108">
        <v>5.5729166666666663E-2</v>
      </c>
      <c r="I52" s="113">
        <f>F52+G52+H52</f>
        <v>0.15623842592592593</v>
      </c>
      <c r="J52" s="55">
        <f t="shared" si="0"/>
        <v>5.0462962962962959E-2</v>
      </c>
      <c r="K52" s="55">
        <f t="shared" si="1"/>
        <v>1.8171296296296269E-3</v>
      </c>
    </row>
    <row r="53" spans="1:11">
      <c r="A53" s="7">
        <v>49</v>
      </c>
      <c r="B53" s="7">
        <v>49</v>
      </c>
      <c r="C53" s="22" t="s">
        <v>91</v>
      </c>
      <c r="D53" s="12" t="s">
        <v>11</v>
      </c>
      <c r="E53" s="121" t="s">
        <v>93</v>
      </c>
      <c r="F53" s="13">
        <v>2.0358796296296295E-2</v>
      </c>
      <c r="G53" s="2">
        <v>8.0138888888888885E-2</v>
      </c>
      <c r="H53" s="109">
        <v>5.7349537037037039E-2</v>
      </c>
      <c r="I53" s="113">
        <f>F53+G53+H53</f>
        <v>0.15784722222222222</v>
      </c>
      <c r="J53" s="55">
        <f t="shared" si="0"/>
        <v>5.2071759259259248E-2</v>
      </c>
      <c r="K53" s="55">
        <f t="shared" si="1"/>
        <v>1.6087962962962887E-3</v>
      </c>
    </row>
    <row r="54" spans="1:11">
      <c r="A54" s="7">
        <v>50</v>
      </c>
      <c r="B54" s="7">
        <v>50</v>
      </c>
      <c r="C54" s="22" t="s">
        <v>91</v>
      </c>
      <c r="D54" s="12" t="s">
        <v>11</v>
      </c>
      <c r="E54" s="121" t="s">
        <v>94</v>
      </c>
      <c r="F54" s="13">
        <v>2.0358796296296295E-2</v>
      </c>
      <c r="G54" s="13">
        <v>7.362268518518518E-2</v>
      </c>
      <c r="H54" s="108">
        <v>6.4178240740740744E-2</v>
      </c>
      <c r="I54" s="113">
        <f>F54+G54+H54</f>
        <v>0.15815972222222222</v>
      </c>
      <c r="J54" s="55">
        <f t="shared" si="0"/>
        <v>5.2384259259259242E-2</v>
      </c>
      <c r="K54" s="55">
        <f t="shared" si="1"/>
        <v>3.1249999999999334E-4</v>
      </c>
    </row>
    <row r="55" spans="1:11">
      <c r="A55" s="7">
        <v>51</v>
      </c>
      <c r="B55" s="7">
        <v>51</v>
      </c>
      <c r="C55" s="22" t="s">
        <v>29</v>
      </c>
      <c r="D55" s="12" t="s">
        <v>11</v>
      </c>
      <c r="E55" s="121" t="s">
        <v>32</v>
      </c>
      <c r="F55" s="13">
        <v>1.9039351851851852E-2</v>
      </c>
      <c r="G55" s="2">
        <v>8.0671296296296297E-2</v>
      </c>
      <c r="H55" s="108">
        <v>5.9224537037037041E-2</v>
      </c>
      <c r="I55" s="113">
        <f>F55+G55+H55</f>
        <v>0.15893518518518518</v>
      </c>
      <c r="J55" s="55">
        <f t="shared" si="0"/>
        <v>5.3159722222222205E-2</v>
      </c>
      <c r="K55" s="55">
        <f t="shared" si="1"/>
        <v>7.7546296296296391E-4</v>
      </c>
    </row>
    <row r="56" spans="1:11">
      <c r="A56" s="7">
        <v>52</v>
      </c>
      <c r="B56" s="7">
        <v>52</v>
      </c>
      <c r="C56" s="22" t="s">
        <v>12</v>
      </c>
      <c r="D56" s="12" t="s">
        <v>11</v>
      </c>
      <c r="E56" s="121" t="s">
        <v>15</v>
      </c>
      <c r="F56" s="13">
        <v>2.0902777777777781E-2</v>
      </c>
      <c r="G56" s="2">
        <v>7.7743055555555551E-2</v>
      </c>
      <c r="H56" s="109">
        <v>6.1875000000000006E-2</v>
      </c>
      <c r="I56" s="113">
        <f>F56+G56+H56</f>
        <v>0.16052083333333333</v>
      </c>
      <c r="J56" s="55">
        <f t="shared" si="0"/>
        <v>5.4745370370370361E-2</v>
      </c>
      <c r="K56" s="55">
        <f t="shared" si="1"/>
        <v>1.5856481481481555E-3</v>
      </c>
    </row>
    <row r="57" spans="1:11">
      <c r="A57" s="7">
        <v>53</v>
      </c>
      <c r="B57" s="7">
        <v>53</v>
      </c>
      <c r="C57" s="22" t="s">
        <v>115</v>
      </c>
      <c r="D57" s="12" t="s">
        <v>11</v>
      </c>
      <c r="E57" s="121" t="s">
        <v>117</v>
      </c>
      <c r="F57" s="13">
        <v>2.0706018518518519E-2</v>
      </c>
      <c r="G57" s="13">
        <v>7.6793981481481477E-2</v>
      </c>
      <c r="H57" s="109">
        <v>6.8761574074074072E-2</v>
      </c>
      <c r="I57" s="113">
        <f>F57+G57+H57</f>
        <v>0.16626157407407408</v>
      </c>
      <c r="J57" s="55">
        <f t="shared" si="0"/>
        <v>6.0486111111111102E-2</v>
      </c>
      <c r="K57" s="55">
        <f t="shared" si="1"/>
        <v>5.7407407407407407E-3</v>
      </c>
    </row>
    <row r="58" spans="1:11">
      <c r="A58" s="7">
        <v>54</v>
      </c>
      <c r="B58" s="7">
        <v>54</v>
      </c>
      <c r="C58" s="22" t="s">
        <v>66</v>
      </c>
      <c r="D58" s="12" t="s">
        <v>11</v>
      </c>
      <c r="E58" s="121" t="s">
        <v>68</v>
      </c>
      <c r="F58" s="13">
        <v>2.1145833333333332E-2</v>
      </c>
      <c r="G58" s="2">
        <v>8.0115740740740737E-2</v>
      </c>
      <c r="H58" s="108">
        <v>6.7071759259259262E-2</v>
      </c>
      <c r="I58" s="113">
        <f>F58+G58+H58</f>
        <v>0.16833333333333333</v>
      </c>
      <c r="J58" s="55">
        <f t="shared" si="0"/>
        <v>6.2557870370370361E-2</v>
      </c>
      <c r="K58" s="55">
        <f t="shared" si="1"/>
        <v>2.0717592592592593E-3</v>
      </c>
    </row>
    <row r="59" spans="1:11">
      <c r="A59" s="7">
        <v>55</v>
      </c>
      <c r="B59" s="7">
        <v>55</v>
      </c>
      <c r="C59" s="22" t="s">
        <v>119</v>
      </c>
      <c r="D59" s="12" t="s">
        <v>11</v>
      </c>
      <c r="E59" s="121" t="s">
        <v>120</v>
      </c>
      <c r="F59" s="13">
        <v>2.0104166666666666E-2</v>
      </c>
      <c r="G59" s="2">
        <v>8.4351851851851845E-2</v>
      </c>
      <c r="H59" s="108">
        <v>6.4942129629629627E-2</v>
      </c>
      <c r="I59" s="113">
        <f>F59+G59+H59</f>
        <v>0.16939814814814813</v>
      </c>
      <c r="J59" s="55">
        <f t="shared" si="0"/>
        <v>6.3622685185185157E-2</v>
      </c>
      <c r="K59" s="55">
        <f t="shared" si="1"/>
        <v>1.0648148148147962E-3</v>
      </c>
    </row>
    <row r="60" spans="1:11">
      <c r="A60" s="7">
        <v>56</v>
      </c>
      <c r="B60" s="7">
        <v>56</v>
      </c>
      <c r="C60" s="22" t="s">
        <v>66</v>
      </c>
      <c r="D60" s="12" t="s">
        <v>11</v>
      </c>
      <c r="E60" s="121" t="s">
        <v>67</v>
      </c>
      <c r="F60" s="13">
        <v>2.1145833333333332E-2</v>
      </c>
      <c r="G60" s="13">
        <v>8.1921296296296298E-2</v>
      </c>
      <c r="H60" s="109">
        <v>6.7118055555555556E-2</v>
      </c>
      <c r="I60" s="113">
        <f>F60+G60+H60</f>
        <v>0.17018518518518519</v>
      </c>
      <c r="J60" s="55">
        <f t="shared" si="0"/>
        <v>6.4409722222222215E-2</v>
      </c>
      <c r="K60" s="55">
        <f t="shared" si="1"/>
        <v>7.870370370370583E-4</v>
      </c>
    </row>
    <row r="61" spans="1:11">
      <c r="A61" s="7">
        <v>57</v>
      </c>
      <c r="B61" s="7">
        <v>57</v>
      </c>
      <c r="C61" s="22" t="s">
        <v>12</v>
      </c>
      <c r="D61" s="12" t="s">
        <v>11</v>
      </c>
      <c r="E61" s="121" t="s">
        <v>14</v>
      </c>
      <c r="F61" s="13">
        <v>2.0902777777777781E-2</v>
      </c>
      <c r="G61" s="2">
        <v>8.3854166666666674E-2</v>
      </c>
      <c r="H61" s="108">
        <v>6.7581018518518512E-2</v>
      </c>
      <c r="I61" s="113">
        <f>F61+G61+H61</f>
        <v>0.17233796296296297</v>
      </c>
      <c r="J61" s="55">
        <f t="shared" si="0"/>
        <v>6.6562499999999997E-2</v>
      </c>
      <c r="K61" s="55">
        <f t="shared" si="1"/>
        <v>2.1527777777777812E-3</v>
      </c>
    </row>
    <row r="62" spans="1:11">
      <c r="A62" s="7">
        <v>58</v>
      </c>
      <c r="B62" s="7">
        <v>58</v>
      </c>
      <c r="C62" s="22" t="s">
        <v>99</v>
      </c>
      <c r="D62" s="12" t="s">
        <v>11</v>
      </c>
      <c r="E62" s="121" t="s">
        <v>100</v>
      </c>
      <c r="F62" s="13">
        <v>2.2118055555555557E-2</v>
      </c>
      <c r="G62" s="13">
        <v>8.4733796296296293E-2</v>
      </c>
      <c r="H62" s="109">
        <v>6.7118055555555556E-2</v>
      </c>
      <c r="I62" s="113">
        <f>F62+G62+H62</f>
        <v>0.17396990740740742</v>
      </c>
      <c r="J62" s="55">
        <f t="shared" si="0"/>
        <v>6.8194444444444446E-2</v>
      </c>
      <c r="K62" s="55">
        <f t="shared" si="1"/>
        <v>1.6319444444444497E-3</v>
      </c>
    </row>
    <row r="63" spans="1:11">
      <c r="A63" s="7">
        <v>59</v>
      </c>
      <c r="B63" s="7">
        <v>59</v>
      </c>
      <c r="C63" s="22" t="s">
        <v>20</v>
      </c>
      <c r="D63" s="12" t="s">
        <v>11</v>
      </c>
      <c r="E63" s="121" t="s">
        <v>22</v>
      </c>
      <c r="F63" s="13">
        <v>2.1006944444444443E-2</v>
      </c>
      <c r="G63" s="2">
        <v>9.481481481481481E-2</v>
      </c>
      <c r="H63" s="108">
        <v>6.8125000000000005E-2</v>
      </c>
      <c r="I63" s="113">
        <f>F63+G63+H63</f>
        <v>0.18394675925925924</v>
      </c>
      <c r="J63" s="55">
        <f t="shared" si="0"/>
        <v>7.8171296296296267E-2</v>
      </c>
      <c r="K63" s="55">
        <f t="shared" si="1"/>
        <v>9.9768518518518201E-3</v>
      </c>
    </row>
    <row r="64" spans="1:11">
      <c r="A64" s="7">
        <v>60</v>
      </c>
      <c r="B64" s="7">
        <v>60</v>
      </c>
      <c r="C64" s="22" t="s">
        <v>115</v>
      </c>
      <c r="D64" s="12" t="s">
        <v>11</v>
      </c>
      <c r="E64" s="121" t="s">
        <v>118</v>
      </c>
      <c r="F64" s="13">
        <v>2.0706018518518519E-2</v>
      </c>
      <c r="G64" s="2">
        <v>8.1944444444444445E-2</v>
      </c>
      <c r="H64" s="108">
        <v>8.3668981481481483E-2</v>
      </c>
      <c r="I64" s="113">
        <f>F64+G64+H64</f>
        <v>0.18631944444444443</v>
      </c>
      <c r="J64" s="55">
        <f t="shared" si="0"/>
        <v>8.0543981481481453E-2</v>
      </c>
      <c r="K64" s="55">
        <f t="shared" si="1"/>
        <v>2.372685185185186E-3</v>
      </c>
    </row>
    <row r="65" spans="1:11">
      <c r="A65" s="7">
        <v>61</v>
      </c>
      <c r="B65" s="7">
        <v>61</v>
      </c>
      <c r="C65" s="22" t="s">
        <v>99</v>
      </c>
      <c r="D65" s="12" t="s">
        <v>11</v>
      </c>
      <c r="E65" s="121" t="s">
        <v>101</v>
      </c>
      <c r="F65" s="13">
        <v>2.2118055555555557E-2</v>
      </c>
      <c r="G65" s="2">
        <v>9.268518518518519E-2</v>
      </c>
      <c r="H65" s="108">
        <v>7.7187500000000006E-2</v>
      </c>
      <c r="I65" s="113">
        <f>F65+G65+H65</f>
        <v>0.19199074074074074</v>
      </c>
      <c r="J65" s="55">
        <f t="shared" si="0"/>
        <v>8.6215277777777766E-2</v>
      </c>
      <c r="K65" s="55">
        <f t="shared" si="1"/>
        <v>5.6712962962963132E-3</v>
      </c>
    </row>
    <row r="66" spans="1:11">
      <c r="A66" s="7">
        <v>62</v>
      </c>
      <c r="B66" s="7">
        <v>62</v>
      </c>
      <c r="C66" s="22" t="s">
        <v>66</v>
      </c>
      <c r="D66" s="12" t="s">
        <v>11</v>
      </c>
      <c r="E66" s="121" t="s">
        <v>69</v>
      </c>
      <c r="F66" s="13">
        <v>2.1145833333333332E-2</v>
      </c>
      <c r="G66" s="2">
        <v>9.5358796296296289E-2</v>
      </c>
      <c r="H66" s="108">
        <v>8.6956018518518516E-2</v>
      </c>
      <c r="I66" s="113">
        <f>F66+G66+H66</f>
        <v>0.20346064814814813</v>
      </c>
      <c r="J66" s="55">
        <f t="shared" si="0"/>
        <v>9.7685185185185153E-2</v>
      </c>
      <c r="K66" s="55">
        <f t="shared" si="1"/>
        <v>1.1469907407407387E-2</v>
      </c>
    </row>
    <row r="67" spans="1:11" ht="16" thickBot="1">
      <c r="A67" s="8">
        <v>63</v>
      </c>
      <c r="B67" s="8">
        <v>63</v>
      </c>
      <c r="C67" s="23" t="s">
        <v>16</v>
      </c>
      <c r="D67" s="31" t="s">
        <v>11</v>
      </c>
      <c r="E67" s="126" t="s">
        <v>18</v>
      </c>
      <c r="F67" s="15">
        <v>1.8958333333333334E-2</v>
      </c>
      <c r="G67" s="11">
        <v>0.10577546296296296</v>
      </c>
      <c r="H67" s="117" t="e">
        <v>#N/A</v>
      </c>
      <c r="I67" s="118" t="e">
        <f>F67+G67+H67</f>
        <v>#N/A</v>
      </c>
      <c r="J67" s="55" t="e">
        <f t="shared" si="0"/>
        <v>#N/A</v>
      </c>
      <c r="K67" s="55" t="e">
        <f t="shared" si="1"/>
        <v>#N/A</v>
      </c>
    </row>
  </sheetData>
  <autoFilter ref="A4:K67">
    <sortState ref="A5:L67">
      <sortCondition ref="I4"/>
    </sortState>
  </autoFilter>
  <sortState ref="B4:L67">
    <sortCondition ref="I4"/>
  </sortState>
  <mergeCells count="2">
    <mergeCell ref="B1:I2"/>
    <mergeCell ref="B3:I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J34"/>
  <sheetViews>
    <sheetView workbookViewId="0">
      <selection activeCell="L14" sqref="L14"/>
    </sheetView>
  </sheetViews>
  <sheetFormatPr baseColWidth="10" defaultRowHeight="15" x14ac:dyDescent="0"/>
  <cols>
    <col min="1" max="1" width="10.83203125" style="1"/>
    <col min="2" max="2" width="23.33203125" customWidth="1"/>
    <col min="4" max="4" width="30.83203125" customWidth="1"/>
    <col min="8" max="8" width="12.1640625" bestFit="1" customWidth="1"/>
    <col min="9" max="9" width="14.1640625" bestFit="1" customWidth="1"/>
    <col min="10" max="10" width="17.83203125" bestFit="1" customWidth="1"/>
  </cols>
  <sheetData>
    <row r="1" spans="1:10">
      <c r="A1" s="46" t="s">
        <v>162</v>
      </c>
      <c r="B1" s="46"/>
      <c r="C1" s="46"/>
      <c r="D1" s="46"/>
      <c r="E1" s="46"/>
      <c r="F1" s="46"/>
      <c r="G1" s="46"/>
      <c r="H1" s="46"/>
    </row>
    <row r="2" spans="1:10">
      <c r="A2" s="46"/>
      <c r="B2" s="46"/>
      <c r="C2" s="46"/>
      <c r="D2" s="46"/>
      <c r="E2" s="46"/>
      <c r="F2" s="46"/>
      <c r="G2" s="46"/>
      <c r="H2" s="46"/>
    </row>
    <row r="3" spans="1:10" ht="16" thickBot="1">
      <c r="A3" s="47" t="s">
        <v>133</v>
      </c>
      <c r="B3" s="47"/>
      <c r="C3" s="47"/>
      <c r="D3" s="47"/>
      <c r="E3" s="47"/>
      <c r="F3" s="47"/>
      <c r="G3" s="47"/>
      <c r="H3" s="47"/>
    </row>
    <row r="4" spans="1:10" ht="16" thickBot="1">
      <c r="A4" s="106" t="s">
        <v>10</v>
      </c>
      <c r="B4" s="71" t="s">
        <v>3</v>
      </c>
      <c r="C4" s="50" t="s">
        <v>2</v>
      </c>
      <c r="D4" s="50" t="s">
        <v>4</v>
      </c>
      <c r="E4" s="72" t="s">
        <v>7</v>
      </c>
      <c r="F4" s="70" t="s">
        <v>5</v>
      </c>
      <c r="G4" s="70" t="s">
        <v>8</v>
      </c>
      <c r="H4" s="73" t="s">
        <v>9</v>
      </c>
      <c r="I4" s="57" t="s">
        <v>134</v>
      </c>
      <c r="J4" s="28" t="s">
        <v>135</v>
      </c>
    </row>
    <row r="5" spans="1:10">
      <c r="A5" s="58">
        <v>1</v>
      </c>
      <c r="B5" s="24" t="s">
        <v>47</v>
      </c>
      <c r="C5" s="29" t="s">
        <v>24</v>
      </c>
      <c r="D5" s="119" t="s">
        <v>49</v>
      </c>
      <c r="E5" s="52">
        <v>1.9178240740740742E-2</v>
      </c>
      <c r="F5" s="52">
        <v>6.2615740740740736E-2</v>
      </c>
      <c r="G5" s="107">
        <v>3.2395833333333332E-2</v>
      </c>
      <c r="H5" s="112">
        <f>E5+F5+G5</f>
        <v>0.11418981481481481</v>
      </c>
    </row>
    <row r="6" spans="1:10">
      <c r="A6" s="7">
        <v>2</v>
      </c>
      <c r="B6" s="22" t="s">
        <v>39</v>
      </c>
      <c r="C6" s="14" t="s">
        <v>24</v>
      </c>
      <c r="D6" s="120" t="s">
        <v>41</v>
      </c>
      <c r="E6" s="13">
        <v>2.0231481481481482E-2</v>
      </c>
      <c r="F6" s="13">
        <v>6.1701388888888896E-2</v>
      </c>
      <c r="G6" s="108">
        <v>3.3553240740740745E-2</v>
      </c>
      <c r="H6" s="113">
        <f>E6+F6+G6</f>
        <v>0.11548611111111112</v>
      </c>
      <c r="I6" s="6">
        <f>H6-$H$5</f>
        <v>1.2962962962963093E-3</v>
      </c>
      <c r="J6" s="6">
        <f>H6-H5</f>
        <v>1.2962962962963093E-3</v>
      </c>
    </row>
    <row r="7" spans="1:10">
      <c r="A7" s="7">
        <v>3</v>
      </c>
      <c r="B7" s="22" t="s">
        <v>95</v>
      </c>
      <c r="C7" s="14" t="s">
        <v>24</v>
      </c>
      <c r="D7" s="120" t="s">
        <v>97</v>
      </c>
      <c r="E7" s="13">
        <v>2.2870370370370371E-2</v>
      </c>
      <c r="F7" s="2">
        <v>5.9803240740740747E-2</v>
      </c>
      <c r="G7" s="108">
        <v>3.3761574074074076E-2</v>
      </c>
      <c r="H7" s="113">
        <f>E7+F7+G7</f>
        <v>0.1164351851851852</v>
      </c>
      <c r="I7" s="6">
        <f t="shared" ref="I7:I34" si="0">H7-$H$5</f>
        <v>2.2453703703703837E-3</v>
      </c>
      <c r="J7" s="6">
        <f t="shared" ref="J7:J34" si="1">H7-H6</f>
        <v>9.490740740740744E-4</v>
      </c>
    </row>
    <row r="8" spans="1:10">
      <c r="A8" s="7">
        <v>4</v>
      </c>
      <c r="B8" s="22" t="s">
        <v>72</v>
      </c>
      <c r="C8" s="14" t="s">
        <v>24</v>
      </c>
      <c r="D8" s="120" t="s">
        <v>73</v>
      </c>
      <c r="E8" s="13">
        <v>1.8657407407407407E-2</v>
      </c>
      <c r="F8" s="26">
        <v>5.7974537037037033E-2</v>
      </c>
      <c r="G8" s="109">
        <v>4.0868055555555553E-2</v>
      </c>
      <c r="H8" s="114">
        <f>E8+F8+G8</f>
        <v>0.11749999999999999</v>
      </c>
      <c r="I8" s="6">
        <f t="shared" si="0"/>
        <v>3.3101851851851799E-3</v>
      </c>
      <c r="J8" s="6">
        <f t="shared" si="1"/>
        <v>1.0648148148147962E-3</v>
      </c>
    </row>
    <row r="9" spans="1:10">
      <c r="A9" s="7">
        <v>5</v>
      </c>
      <c r="B9" s="22" t="s">
        <v>43</v>
      </c>
      <c r="C9" s="14" t="s">
        <v>24</v>
      </c>
      <c r="D9" s="120" t="s">
        <v>44</v>
      </c>
      <c r="E9" s="26">
        <v>1.8101851851851852E-2</v>
      </c>
      <c r="F9" s="2">
        <v>5.8715277777777776E-2</v>
      </c>
      <c r="G9" s="108">
        <v>4.0972222222222222E-2</v>
      </c>
      <c r="H9" s="113">
        <f>E9+F9+G9</f>
        <v>0.11778935185185185</v>
      </c>
      <c r="I9" s="6">
        <f t="shared" si="0"/>
        <v>3.59953703703704E-3</v>
      </c>
      <c r="J9" s="6">
        <f t="shared" si="1"/>
        <v>2.8935185185186008E-4</v>
      </c>
    </row>
    <row r="10" spans="1:10">
      <c r="A10" s="7">
        <v>6</v>
      </c>
      <c r="B10" s="22" t="s">
        <v>39</v>
      </c>
      <c r="C10" s="14" t="s">
        <v>24</v>
      </c>
      <c r="D10" s="121" t="s">
        <v>40</v>
      </c>
      <c r="E10" s="13">
        <v>2.0231481481481482E-2</v>
      </c>
      <c r="F10" s="2">
        <v>5.9363425925925924E-2</v>
      </c>
      <c r="G10" s="109">
        <v>3.9074074074074074E-2</v>
      </c>
      <c r="H10" s="113">
        <f>E10+F10+G10</f>
        <v>0.11866898148148147</v>
      </c>
      <c r="I10" s="6">
        <f t="shared" si="0"/>
        <v>4.4791666666666591E-3</v>
      </c>
      <c r="J10" s="6">
        <f t="shared" si="1"/>
        <v>8.796296296296191E-4</v>
      </c>
    </row>
    <row r="11" spans="1:10">
      <c r="A11" s="7">
        <v>7</v>
      </c>
      <c r="B11" s="22" t="s">
        <v>47</v>
      </c>
      <c r="C11" s="14" t="s">
        <v>24</v>
      </c>
      <c r="D11" s="121" t="s">
        <v>48</v>
      </c>
      <c r="E11" s="13">
        <v>1.9178240740740742E-2</v>
      </c>
      <c r="F11" s="2">
        <v>6.1620370370370374E-2</v>
      </c>
      <c r="G11" s="109">
        <v>3.8379629629629632E-2</v>
      </c>
      <c r="H11" s="113">
        <f>E11+F11+G11</f>
        <v>0.11917824074074074</v>
      </c>
      <c r="I11" s="6">
        <f t="shared" si="0"/>
        <v>4.9884259259259239E-3</v>
      </c>
      <c r="J11" s="6">
        <f t="shared" si="1"/>
        <v>5.0925925925926485E-4</v>
      </c>
    </row>
    <row r="12" spans="1:10">
      <c r="A12" s="7">
        <v>8</v>
      </c>
      <c r="B12" s="22" t="s">
        <v>70</v>
      </c>
      <c r="C12" s="14" t="s">
        <v>24</v>
      </c>
      <c r="D12" s="121" t="s">
        <v>132</v>
      </c>
      <c r="E12" s="13">
        <v>2.0763888888888887E-2</v>
      </c>
      <c r="F12" s="2">
        <v>6.0625000000000005E-2</v>
      </c>
      <c r="G12" s="108">
        <v>4.130787037037037E-2</v>
      </c>
      <c r="H12" s="113">
        <f>E12+F12+G12</f>
        <v>0.12269675925925927</v>
      </c>
      <c r="I12" s="6">
        <f t="shared" si="0"/>
        <v>8.5069444444444559E-3</v>
      </c>
      <c r="J12" s="6">
        <f t="shared" si="1"/>
        <v>3.5185185185185319E-3</v>
      </c>
    </row>
    <row r="13" spans="1:10">
      <c r="A13" s="7">
        <v>9</v>
      </c>
      <c r="B13" s="22" t="s">
        <v>43</v>
      </c>
      <c r="C13" s="14" t="s">
        <v>24</v>
      </c>
      <c r="D13" s="121" t="s">
        <v>45</v>
      </c>
      <c r="E13" s="26">
        <v>1.8101851851851852E-2</v>
      </c>
      <c r="F13" s="13">
        <v>6.4259259259259252E-2</v>
      </c>
      <c r="G13" s="109">
        <v>4.8171296296296295E-2</v>
      </c>
      <c r="H13" s="113">
        <f>E13+F13+G13</f>
        <v>0.1305324074074074</v>
      </c>
      <c r="I13" s="6">
        <f t="shared" si="0"/>
        <v>1.6342592592592589E-2</v>
      </c>
      <c r="J13" s="6">
        <f t="shared" si="1"/>
        <v>7.8356481481481333E-3</v>
      </c>
    </row>
    <row r="14" spans="1:10">
      <c r="A14" s="7">
        <v>10</v>
      </c>
      <c r="B14" s="22" t="s">
        <v>51</v>
      </c>
      <c r="C14" s="14" t="s">
        <v>24</v>
      </c>
      <c r="D14" s="122" t="s">
        <v>53</v>
      </c>
      <c r="E14" s="13">
        <v>2.2465277777777778E-2</v>
      </c>
      <c r="F14" s="2">
        <v>6.4571759259259259E-2</v>
      </c>
      <c r="G14" s="109">
        <v>4.5740740740740742E-2</v>
      </c>
      <c r="H14" s="113">
        <f>E14+F14+G14</f>
        <v>0.13277777777777777</v>
      </c>
      <c r="I14" s="6">
        <f t="shared" si="0"/>
        <v>1.8587962962962959E-2</v>
      </c>
      <c r="J14" s="6">
        <f t="shared" si="1"/>
        <v>2.2453703703703698E-3</v>
      </c>
    </row>
    <row r="15" spans="1:10">
      <c r="A15" s="7">
        <v>11</v>
      </c>
      <c r="B15" s="22" t="s">
        <v>72</v>
      </c>
      <c r="C15" s="14" t="s">
        <v>24</v>
      </c>
      <c r="D15" s="122" t="s">
        <v>74</v>
      </c>
      <c r="E15" s="13">
        <v>1.8657407407407407E-2</v>
      </c>
      <c r="F15" s="2">
        <v>7.4884259259259262E-2</v>
      </c>
      <c r="G15" s="108">
        <v>3.953703703703703E-2</v>
      </c>
      <c r="H15" s="113">
        <f>E15+F15+G15</f>
        <v>0.1330787037037037</v>
      </c>
      <c r="I15" s="6">
        <f t="shared" si="0"/>
        <v>1.8888888888888886E-2</v>
      </c>
      <c r="J15" s="6">
        <f t="shared" si="1"/>
        <v>3.0092592592592671E-4</v>
      </c>
    </row>
    <row r="16" spans="1:10">
      <c r="A16" s="7">
        <v>12</v>
      </c>
      <c r="B16" s="22" t="s">
        <v>72</v>
      </c>
      <c r="C16" s="14" t="s">
        <v>24</v>
      </c>
      <c r="D16" s="122" t="s">
        <v>75</v>
      </c>
      <c r="E16" s="13">
        <v>1.8657407407407407E-2</v>
      </c>
      <c r="F16" s="13">
        <v>6.7719907407407409E-2</v>
      </c>
      <c r="G16" s="108">
        <v>4.9189814814814818E-2</v>
      </c>
      <c r="H16" s="113">
        <f>E16+F16+G16</f>
        <v>0.13556712962962963</v>
      </c>
      <c r="I16" s="6">
        <f t="shared" si="0"/>
        <v>2.1377314814814821E-2</v>
      </c>
      <c r="J16" s="6">
        <f t="shared" si="1"/>
        <v>2.4884259259259356E-3</v>
      </c>
    </row>
    <row r="17" spans="1:10">
      <c r="A17" s="7">
        <v>13</v>
      </c>
      <c r="B17" s="22" t="s">
        <v>43</v>
      </c>
      <c r="C17" s="14" t="s">
        <v>24</v>
      </c>
      <c r="D17" s="122" t="s">
        <v>46</v>
      </c>
      <c r="E17" s="26">
        <v>1.8101851851851852E-2</v>
      </c>
      <c r="F17" s="2">
        <v>6.8773148148148153E-2</v>
      </c>
      <c r="G17" s="108">
        <v>5.168981481481482E-2</v>
      </c>
      <c r="H17" s="113">
        <f>E17+F17+G17</f>
        <v>0.13856481481481484</v>
      </c>
      <c r="I17" s="6">
        <f t="shared" si="0"/>
        <v>2.4375000000000022E-2</v>
      </c>
      <c r="J17" s="6">
        <f t="shared" si="1"/>
        <v>2.9976851851852004E-3</v>
      </c>
    </row>
    <row r="18" spans="1:10">
      <c r="A18" s="7">
        <v>14</v>
      </c>
      <c r="B18" s="22" t="s">
        <v>70</v>
      </c>
      <c r="C18" s="14" t="s">
        <v>24</v>
      </c>
      <c r="D18" s="122" t="s">
        <v>71</v>
      </c>
      <c r="E18" s="13">
        <v>2.0763888888888887E-2</v>
      </c>
      <c r="F18" s="13">
        <v>6.8553240740740748E-2</v>
      </c>
      <c r="G18" s="108">
        <v>5.0138888888888893E-2</v>
      </c>
      <c r="H18" s="113">
        <f>E18+F18+G18</f>
        <v>0.13945601851851852</v>
      </c>
      <c r="I18" s="6">
        <f t="shared" si="0"/>
        <v>2.5266203703703707E-2</v>
      </c>
      <c r="J18" s="6">
        <f t="shared" si="1"/>
        <v>8.9120370370368573E-4</v>
      </c>
    </row>
    <row r="19" spans="1:10">
      <c r="A19" s="7">
        <v>15</v>
      </c>
      <c r="B19" s="22" t="s">
        <v>70</v>
      </c>
      <c r="C19" s="14" t="s">
        <v>24</v>
      </c>
      <c r="D19" s="122" t="s">
        <v>157</v>
      </c>
      <c r="E19" s="13">
        <v>2.0763888888888887E-2</v>
      </c>
      <c r="F19" s="2">
        <v>7.0937500000000001E-2</v>
      </c>
      <c r="G19" s="109">
        <v>4.8298611111111112E-2</v>
      </c>
      <c r="H19" s="113">
        <f>E19+F19+G19</f>
        <v>0.14000000000000001</v>
      </c>
      <c r="I19" s="6">
        <f t="shared" si="0"/>
        <v>2.58101851851852E-2</v>
      </c>
      <c r="J19" s="6">
        <f t="shared" si="1"/>
        <v>5.439814814814925E-4</v>
      </c>
    </row>
    <row r="20" spans="1:10">
      <c r="A20" s="7">
        <v>16</v>
      </c>
      <c r="B20" s="22" t="s">
        <v>95</v>
      </c>
      <c r="C20" s="14" t="s">
        <v>24</v>
      </c>
      <c r="D20" s="122" t="s">
        <v>96</v>
      </c>
      <c r="E20" s="13">
        <v>2.2870370370370371E-2</v>
      </c>
      <c r="F20" s="2">
        <v>7.3865740740740746E-2</v>
      </c>
      <c r="G20" s="109">
        <v>4.5150462962962962E-2</v>
      </c>
      <c r="H20" s="113">
        <f>E20+F20+G20</f>
        <v>0.14188657407407407</v>
      </c>
      <c r="I20" s="6">
        <f t="shared" si="0"/>
        <v>2.7696759259259254E-2</v>
      </c>
      <c r="J20" s="6">
        <f t="shared" si="1"/>
        <v>1.8865740740740544E-3</v>
      </c>
    </row>
    <row r="21" spans="1:10">
      <c r="A21" s="7">
        <v>17</v>
      </c>
      <c r="B21" s="22" t="s">
        <v>51</v>
      </c>
      <c r="C21" s="14" t="s">
        <v>24</v>
      </c>
      <c r="D21" s="122" t="s">
        <v>54</v>
      </c>
      <c r="E21" s="13">
        <v>2.2465277777777778E-2</v>
      </c>
      <c r="F21" s="2">
        <v>8.2430555555555562E-2</v>
      </c>
      <c r="G21" s="108">
        <v>3.9710648148148148E-2</v>
      </c>
      <c r="H21" s="113">
        <f>E21+F21+G21</f>
        <v>0.14460648148148147</v>
      </c>
      <c r="I21" s="6">
        <f t="shared" si="0"/>
        <v>3.0416666666666661E-2</v>
      </c>
      <c r="J21" s="6">
        <f t="shared" si="1"/>
        <v>2.719907407407407E-3</v>
      </c>
    </row>
    <row r="22" spans="1:10">
      <c r="A22" s="7">
        <v>18</v>
      </c>
      <c r="B22" s="22" t="s">
        <v>39</v>
      </c>
      <c r="C22" s="14" t="s">
        <v>24</v>
      </c>
      <c r="D22" s="122" t="s">
        <v>42</v>
      </c>
      <c r="E22" s="13">
        <v>2.0231481481481482E-2</v>
      </c>
      <c r="F22" s="2">
        <v>6.6886574074074071E-2</v>
      </c>
      <c r="G22" s="108">
        <v>5.8206018518518511E-2</v>
      </c>
      <c r="H22" s="113">
        <f>E22+F22+G22</f>
        <v>0.14532407407407405</v>
      </c>
      <c r="I22" s="6">
        <f t="shared" si="0"/>
        <v>3.1134259259259237E-2</v>
      </c>
      <c r="J22" s="6">
        <f t="shared" si="1"/>
        <v>7.1759259259257524E-4</v>
      </c>
    </row>
    <row r="23" spans="1:10">
      <c r="A23" s="7">
        <v>19</v>
      </c>
      <c r="B23" s="22" t="s">
        <v>95</v>
      </c>
      <c r="C23" s="14" t="s">
        <v>24</v>
      </c>
      <c r="D23" s="122" t="s">
        <v>98</v>
      </c>
      <c r="E23" s="13">
        <v>2.2870370370370371E-2</v>
      </c>
      <c r="F23" s="13">
        <v>7.1145833333333339E-2</v>
      </c>
      <c r="G23" s="108">
        <v>5.1388888888888894E-2</v>
      </c>
      <c r="H23" s="113">
        <f>E23+F23+G23</f>
        <v>0.1454050925925926</v>
      </c>
      <c r="I23" s="6">
        <f t="shared" si="0"/>
        <v>3.1215277777777786E-2</v>
      </c>
      <c r="J23" s="6">
        <f t="shared" si="1"/>
        <v>8.1018518518549687E-5</v>
      </c>
    </row>
    <row r="24" spans="1:10">
      <c r="A24" s="7">
        <v>20</v>
      </c>
      <c r="B24" s="22" t="s">
        <v>47</v>
      </c>
      <c r="C24" s="14" t="s">
        <v>24</v>
      </c>
      <c r="D24" s="122" t="s">
        <v>50</v>
      </c>
      <c r="E24" s="13">
        <v>1.9178240740740742E-2</v>
      </c>
      <c r="F24" s="2">
        <v>7.1446759259259265E-2</v>
      </c>
      <c r="G24" s="108">
        <v>5.5196759259259265E-2</v>
      </c>
      <c r="H24" s="113">
        <f>E24+F24+G24</f>
        <v>0.14582175925925928</v>
      </c>
      <c r="I24" s="6">
        <f t="shared" si="0"/>
        <v>3.1631944444444463E-2</v>
      </c>
      <c r="J24" s="6">
        <f t="shared" si="1"/>
        <v>4.1666666666667629E-4</v>
      </c>
    </row>
    <row r="25" spans="1:10">
      <c r="A25" s="7">
        <v>21</v>
      </c>
      <c r="B25" s="22" t="s">
        <v>111</v>
      </c>
      <c r="C25" s="14" t="s">
        <v>24</v>
      </c>
      <c r="D25" s="122" t="s">
        <v>114</v>
      </c>
      <c r="E25" s="13">
        <v>2.1365740740740741E-2</v>
      </c>
      <c r="F25" s="2">
        <v>7.3645833333333341E-2</v>
      </c>
      <c r="G25" s="108">
        <v>5.2175925925925924E-2</v>
      </c>
      <c r="H25" s="113">
        <f>E25+F25+G25</f>
        <v>0.1471875</v>
      </c>
      <c r="I25" s="6">
        <f t="shared" si="0"/>
        <v>3.2997685185185185E-2</v>
      </c>
      <c r="J25" s="6">
        <f t="shared" si="1"/>
        <v>1.3657407407407229E-3</v>
      </c>
    </row>
    <row r="26" spans="1:10">
      <c r="A26" s="7">
        <v>22</v>
      </c>
      <c r="B26" s="22" t="s">
        <v>55</v>
      </c>
      <c r="C26" s="14" t="s">
        <v>24</v>
      </c>
      <c r="D26" s="122" t="s">
        <v>56</v>
      </c>
      <c r="E26" s="13">
        <v>1.9861111111111111E-2</v>
      </c>
      <c r="F26" s="2">
        <v>8.9513888888888893E-2</v>
      </c>
      <c r="G26" s="108">
        <v>3.8159722222222227E-2</v>
      </c>
      <c r="H26" s="113">
        <f>E26+F26+G26</f>
        <v>0.14753472222222222</v>
      </c>
      <c r="I26" s="6">
        <f t="shared" si="0"/>
        <v>3.3344907407407406E-2</v>
      </c>
      <c r="J26" s="6">
        <f t="shared" si="1"/>
        <v>3.4722222222222099E-4</v>
      </c>
    </row>
    <row r="27" spans="1:10">
      <c r="A27" s="7">
        <v>23</v>
      </c>
      <c r="B27" s="22" t="s">
        <v>55</v>
      </c>
      <c r="C27" s="14" t="s">
        <v>24</v>
      </c>
      <c r="D27" s="122" t="s">
        <v>58</v>
      </c>
      <c r="E27" s="13">
        <v>1.9861111111111111E-2</v>
      </c>
      <c r="F27" s="13">
        <v>8.9224537037037033E-2</v>
      </c>
      <c r="G27" s="109">
        <v>4.0497685185185185E-2</v>
      </c>
      <c r="H27" s="113">
        <f>E27+F27+G27</f>
        <v>0.14958333333333332</v>
      </c>
      <c r="I27" s="6">
        <f t="shared" si="0"/>
        <v>3.5393518518518505E-2</v>
      </c>
      <c r="J27" s="6">
        <f t="shared" si="1"/>
        <v>2.0486111111110983E-3</v>
      </c>
    </row>
    <row r="28" spans="1:10">
      <c r="A28" s="7">
        <v>24</v>
      </c>
      <c r="B28" s="22" t="s">
        <v>25</v>
      </c>
      <c r="C28" s="14" t="s">
        <v>24</v>
      </c>
      <c r="D28" s="122" t="s">
        <v>28</v>
      </c>
      <c r="E28" s="13">
        <v>2.2997685185185187E-2</v>
      </c>
      <c r="F28" s="2">
        <v>7.5567129629629637E-2</v>
      </c>
      <c r="G28" s="108">
        <v>5.3993055555555558E-2</v>
      </c>
      <c r="H28" s="113">
        <f>E28+F28+G28</f>
        <v>0.15255787037037039</v>
      </c>
      <c r="I28" s="6">
        <f t="shared" si="0"/>
        <v>3.8368055555555572E-2</v>
      </c>
      <c r="J28" s="6">
        <f t="shared" si="1"/>
        <v>2.9745370370370672E-3</v>
      </c>
    </row>
    <row r="29" spans="1:10">
      <c r="A29" s="7">
        <v>25</v>
      </c>
      <c r="B29" s="22" t="s">
        <v>51</v>
      </c>
      <c r="C29" s="14" t="s">
        <v>24</v>
      </c>
      <c r="D29" s="122" t="s">
        <v>52</v>
      </c>
      <c r="E29" s="13">
        <v>2.2465277777777778E-2</v>
      </c>
      <c r="F29" s="13">
        <v>7.7974537037037037E-2</v>
      </c>
      <c r="G29" s="108">
        <v>6.1886574074074073E-2</v>
      </c>
      <c r="H29" s="113">
        <f>E29+F29+G29</f>
        <v>0.1623263888888889</v>
      </c>
      <c r="I29" s="6">
        <f t="shared" si="0"/>
        <v>4.8136574074074082E-2</v>
      </c>
      <c r="J29" s="6">
        <f t="shared" si="1"/>
        <v>9.7685185185185097E-3</v>
      </c>
    </row>
    <row r="30" spans="1:10">
      <c r="A30" s="7">
        <v>26</v>
      </c>
      <c r="B30" s="22" t="s">
        <v>55</v>
      </c>
      <c r="C30" s="14" t="s">
        <v>24</v>
      </c>
      <c r="D30" s="122" t="s">
        <v>57</v>
      </c>
      <c r="E30" s="13">
        <v>1.9861111111111111E-2</v>
      </c>
      <c r="F30" s="2">
        <v>8.9189814814814819E-2</v>
      </c>
      <c r="G30" s="108">
        <v>5.7187500000000002E-2</v>
      </c>
      <c r="H30" s="113">
        <f>E30+F30+G30</f>
        <v>0.16623842592592591</v>
      </c>
      <c r="I30" s="6">
        <f t="shared" si="0"/>
        <v>5.2048611111111101E-2</v>
      </c>
      <c r="J30" s="6">
        <f t="shared" si="1"/>
        <v>3.9120370370370194E-3</v>
      </c>
    </row>
    <row r="31" spans="1:10">
      <c r="A31" s="7">
        <v>27</v>
      </c>
      <c r="B31" s="22" t="s">
        <v>111</v>
      </c>
      <c r="C31" s="14" t="s">
        <v>24</v>
      </c>
      <c r="D31" s="122" t="s">
        <v>113</v>
      </c>
      <c r="E31" s="13">
        <v>2.1365740740740741E-2</v>
      </c>
      <c r="F31" s="2">
        <v>8.5543981481481471E-2</v>
      </c>
      <c r="G31" s="109">
        <v>6.2418981481481478E-2</v>
      </c>
      <c r="H31" s="113">
        <f>E31+F31+G31</f>
        <v>0.16932870370370368</v>
      </c>
      <c r="I31" s="6">
        <f t="shared" si="0"/>
        <v>5.5138888888888862E-2</v>
      </c>
      <c r="J31" s="6">
        <f t="shared" si="1"/>
        <v>3.0902777777777612E-3</v>
      </c>
    </row>
    <row r="32" spans="1:10">
      <c r="A32" s="7">
        <v>28</v>
      </c>
      <c r="B32" s="22" t="s">
        <v>25</v>
      </c>
      <c r="C32" s="14" t="s">
        <v>24</v>
      </c>
      <c r="D32" s="122" t="s">
        <v>26</v>
      </c>
      <c r="E32" s="13">
        <v>2.2997685185185187E-2</v>
      </c>
      <c r="F32" s="13">
        <v>7.5787037037037042E-2</v>
      </c>
      <c r="G32" s="110">
        <v>7.9814814814814811E-2</v>
      </c>
      <c r="H32" s="113">
        <f>E32+F32+G32</f>
        <v>0.17859953703703704</v>
      </c>
      <c r="I32" s="6">
        <f t="shared" si="0"/>
        <v>6.4409722222222229E-2</v>
      </c>
      <c r="J32" s="6">
        <f t="shared" si="1"/>
        <v>9.270833333333367E-3</v>
      </c>
    </row>
    <row r="33" spans="1:10">
      <c r="A33" s="7">
        <v>29</v>
      </c>
      <c r="B33" s="22" t="s">
        <v>111</v>
      </c>
      <c r="C33" s="14" t="s">
        <v>24</v>
      </c>
      <c r="D33" s="122" t="s">
        <v>112</v>
      </c>
      <c r="E33" s="13">
        <v>2.1365740740740741E-2</v>
      </c>
      <c r="F33" s="13">
        <v>7.7442129629629639E-2</v>
      </c>
      <c r="G33" s="110">
        <v>7.9814814814814811E-2</v>
      </c>
      <c r="H33" s="113">
        <f>E33+F33+G33</f>
        <v>0.1786226851851852</v>
      </c>
      <c r="I33" s="6">
        <f t="shared" si="0"/>
        <v>6.443287037037039E-2</v>
      </c>
      <c r="J33" s="6">
        <f t="shared" si="1"/>
        <v>2.3148148148161019E-5</v>
      </c>
    </row>
    <row r="34" spans="1:10" ht="16" thickBot="1">
      <c r="A34" s="8">
        <v>30</v>
      </c>
      <c r="B34" s="23" t="s">
        <v>25</v>
      </c>
      <c r="C34" s="16" t="s">
        <v>24</v>
      </c>
      <c r="D34" s="123" t="s">
        <v>27</v>
      </c>
      <c r="E34" s="15">
        <v>2.2997685185185187E-2</v>
      </c>
      <c r="F34" s="60">
        <v>9.0983796296296285E-2</v>
      </c>
      <c r="G34" s="111">
        <v>6.9398148148148139E-2</v>
      </c>
      <c r="H34" s="115">
        <f>E34+F34+G34</f>
        <v>0.18337962962962961</v>
      </c>
      <c r="I34" s="6">
        <f t="shared" si="0"/>
        <v>6.9189814814814801E-2</v>
      </c>
      <c r="J34" s="6">
        <f t="shared" si="1"/>
        <v>4.7569444444444109E-3</v>
      </c>
    </row>
  </sheetData>
  <sortState ref="A3:I37">
    <sortCondition ref="H1"/>
  </sortState>
  <mergeCells count="2">
    <mergeCell ref="A1:H2"/>
    <mergeCell ref="A3:H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79998168889431442"/>
  </sheetPr>
  <dimension ref="A1:R25"/>
  <sheetViews>
    <sheetView workbookViewId="0">
      <selection activeCell="J10" sqref="J10"/>
    </sheetView>
  </sheetViews>
  <sheetFormatPr baseColWidth="10" defaultRowHeight="15" x14ac:dyDescent="0"/>
  <cols>
    <col min="1" max="1" width="10.83203125" style="1"/>
    <col min="2" max="2" width="22" customWidth="1"/>
    <col min="3" max="3" width="12.6640625" customWidth="1"/>
    <col min="4" max="6" width="9.6640625" customWidth="1"/>
    <col min="7" max="7" width="12.1640625" bestFit="1" customWidth="1"/>
  </cols>
  <sheetData>
    <row r="1" spans="1:7">
      <c r="A1" s="64" t="s">
        <v>163</v>
      </c>
      <c r="B1" s="64"/>
      <c r="C1" s="64"/>
      <c r="D1" s="64"/>
      <c r="E1" s="64"/>
      <c r="F1" s="64"/>
      <c r="G1" s="64"/>
    </row>
    <row r="2" spans="1:7">
      <c r="A2" s="64"/>
      <c r="B2" s="64"/>
      <c r="C2" s="64"/>
      <c r="D2" s="64"/>
      <c r="E2" s="64"/>
      <c r="F2" s="64"/>
      <c r="G2" s="64"/>
    </row>
    <row r="3" spans="1:7" ht="16" thickBot="1">
      <c r="A3" s="48" t="s">
        <v>133</v>
      </c>
      <c r="B3" s="48"/>
      <c r="C3" s="48"/>
      <c r="D3" s="48"/>
      <c r="E3" s="48"/>
      <c r="F3" s="48"/>
      <c r="G3" s="48"/>
    </row>
    <row r="4" spans="1:7" ht="16" thickBot="1">
      <c r="A4" s="9" t="s">
        <v>10</v>
      </c>
      <c r="B4" s="71" t="s">
        <v>3</v>
      </c>
      <c r="C4" s="50" t="s">
        <v>2</v>
      </c>
      <c r="D4" s="72" t="s">
        <v>7</v>
      </c>
      <c r="E4" s="70" t="s">
        <v>5</v>
      </c>
      <c r="F4" s="70" t="s">
        <v>8</v>
      </c>
      <c r="G4" s="73" t="s">
        <v>9</v>
      </c>
    </row>
    <row r="5" spans="1:7">
      <c r="A5" s="44">
        <v>1</v>
      </c>
      <c r="B5" s="74" t="s">
        <v>36</v>
      </c>
      <c r="C5" s="30" t="s">
        <v>11</v>
      </c>
      <c r="D5" s="52">
        <v>1.6932870370370369E-2</v>
      </c>
      <c r="E5" s="65">
        <v>5.4583333333333338E-2</v>
      </c>
      <c r="F5" s="62">
        <v>3.5104166666666665E-2</v>
      </c>
      <c r="G5" s="127">
        <f>D5+E5+F5</f>
        <v>0.10662037037037037</v>
      </c>
    </row>
    <row r="6" spans="1:7">
      <c r="A6" s="45">
        <v>2</v>
      </c>
      <c r="B6" s="75" t="s">
        <v>0</v>
      </c>
      <c r="C6" s="12" t="s">
        <v>11</v>
      </c>
      <c r="D6" s="13">
        <v>1.744212962962963E-2</v>
      </c>
      <c r="E6" s="66">
        <v>5.4583333333333338E-2</v>
      </c>
      <c r="F6" s="51">
        <v>3.6423611111111115E-2</v>
      </c>
      <c r="G6" s="68">
        <f>D6+E6+F6</f>
        <v>0.10844907407407409</v>
      </c>
    </row>
    <row r="7" spans="1:7">
      <c r="A7" s="45">
        <v>3</v>
      </c>
      <c r="B7" s="75" t="s">
        <v>80</v>
      </c>
      <c r="C7" s="12" t="s">
        <v>11</v>
      </c>
      <c r="D7" s="13">
        <v>1.7638888888888888E-2</v>
      </c>
      <c r="E7" s="66">
        <v>5.7349537037037039E-2</v>
      </c>
      <c r="F7" s="51">
        <v>3.6736111111111108E-2</v>
      </c>
      <c r="G7" s="68">
        <f>D7+E7+F7</f>
        <v>0.11172453703703704</v>
      </c>
    </row>
    <row r="8" spans="1:7">
      <c r="A8" s="45">
        <v>4</v>
      </c>
      <c r="B8" s="75" t="s">
        <v>123</v>
      </c>
      <c r="C8" s="12" t="s">
        <v>11</v>
      </c>
      <c r="D8" s="13">
        <v>1.7939814814814815E-2</v>
      </c>
      <c r="E8" s="66">
        <v>6.1805555555555558E-2</v>
      </c>
      <c r="F8" s="51">
        <v>3.923611111111111E-2</v>
      </c>
      <c r="G8" s="68">
        <f>D8+E8+F8</f>
        <v>0.11898148148148148</v>
      </c>
    </row>
    <row r="9" spans="1:7">
      <c r="A9" s="45">
        <v>5</v>
      </c>
      <c r="B9" s="75" t="s">
        <v>76</v>
      </c>
      <c r="C9" s="12" t="s">
        <v>11</v>
      </c>
      <c r="D9" s="13">
        <v>1.9004629629629632E-2</v>
      </c>
      <c r="E9" s="66">
        <v>5.8796296296296298E-2</v>
      </c>
      <c r="F9" s="51">
        <v>4.1805555555555561E-2</v>
      </c>
      <c r="G9" s="68">
        <f>D9+E9+F9</f>
        <v>0.11960648148148148</v>
      </c>
    </row>
    <row r="10" spans="1:7">
      <c r="A10" s="79">
        <v>6</v>
      </c>
      <c r="B10" s="76" t="s">
        <v>59</v>
      </c>
      <c r="C10" s="12" t="s">
        <v>11</v>
      </c>
      <c r="D10" s="13">
        <v>2.013888888888889E-2</v>
      </c>
      <c r="E10" s="66">
        <v>5.935185185185185E-2</v>
      </c>
      <c r="F10" s="51">
        <v>4.0960648148148149E-2</v>
      </c>
      <c r="G10" s="68">
        <f>D10+E10+F10</f>
        <v>0.12045138888888889</v>
      </c>
    </row>
    <row r="11" spans="1:7">
      <c r="A11" s="79">
        <v>7</v>
      </c>
      <c r="B11" s="76" t="s">
        <v>103</v>
      </c>
      <c r="C11" s="12" t="s">
        <v>11</v>
      </c>
      <c r="D11" s="13">
        <v>1.8287037037037036E-2</v>
      </c>
      <c r="E11" s="66">
        <v>6.0879629629629638E-2</v>
      </c>
      <c r="F11" s="51">
        <v>4.2256944444444444E-2</v>
      </c>
      <c r="G11" s="68">
        <f>D11+E11+F11</f>
        <v>0.12142361111111112</v>
      </c>
    </row>
    <row r="12" spans="1:7">
      <c r="A12" s="79">
        <v>8</v>
      </c>
      <c r="B12" s="76" t="s">
        <v>87</v>
      </c>
      <c r="C12" s="12" t="s">
        <v>11</v>
      </c>
      <c r="D12" s="13">
        <v>2.0081018518518519E-2</v>
      </c>
      <c r="E12" s="66">
        <v>6.2164351851851853E-2</v>
      </c>
      <c r="F12" s="51">
        <v>4.4131944444444439E-2</v>
      </c>
      <c r="G12" s="68">
        <f>D12+E12+F12</f>
        <v>0.12637731481481482</v>
      </c>
    </row>
    <row r="13" spans="1:7">
      <c r="A13" s="79">
        <v>12</v>
      </c>
      <c r="B13" s="76" t="s">
        <v>127</v>
      </c>
      <c r="C13" s="12" t="s">
        <v>11</v>
      </c>
      <c r="D13" s="13">
        <v>1.9317129629629629E-2</v>
      </c>
      <c r="E13" s="66">
        <v>6.2800925925925927E-2</v>
      </c>
      <c r="F13" s="51">
        <v>4.4340277777777777E-2</v>
      </c>
      <c r="G13" s="68">
        <f>D13+E13+F13</f>
        <v>0.12645833333333334</v>
      </c>
    </row>
    <row r="14" spans="1:7">
      <c r="A14" s="79">
        <v>9</v>
      </c>
      <c r="B14" s="76" t="s">
        <v>63</v>
      </c>
      <c r="C14" s="12" t="s">
        <v>11</v>
      </c>
      <c r="D14" s="13">
        <v>1.9907407407407408E-2</v>
      </c>
      <c r="E14" s="66">
        <v>6.3738425925925921E-2</v>
      </c>
      <c r="F14" s="51">
        <v>4.4131944444444439E-2</v>
      </c>
      <c r="G14" s="68">
        <f>D14+E14+F14</f>
        <v>0.12777777777777777</v>
      </c>
    </row>
    <row r="15" spans="1:7">
      <c r="A15" s="79">
        <v>10</v>
      </c>
      <c r="B15" s="76" t="s">
        <v>29</v>
      </c>
      <c r="C15" s="12" t="s">
        <v>11</v>
      </c>
      <c r="D15" s="13">
        <v>1.9039351851851852E-2</v>
      </c>
      <c r="E15" s="66">
        <v>6.6967592592592592E-2</v>
      </c>
      <c r="F15" s="51">
        <v>4.2337962962962966E-2</v>
      </c>
      <c r="G15" s="68">
        <f>D15+E15+F15</f>
        <v>0.12834490740740739</v>
      </c>
    </row>
    <row r="16" spans="1:7">
      <c r="A16" s="79">
        <v>13</v>
      </c>
      <c r="B16" s="76" t="s">
        <v>119</v>
      </c>
      <c r="C16" s="12" t="s">
        <v>11</v>
      </c>
      <c r="D16" s="13">
        <v>2.0104166666666666E-2</v>
      </c>
      <c r="E16" s="66">
        <v>6.5416666666666665E-2</v>
      </c>
      <c r="F16" s="51">
        <v>4.6018518518518514E-2</v>
      </c>
      <c r="G16" s="68">
        <f>D16+E16+F16</f>
        <v>0.13153935185185184</v>
      </c>
    </row>
    <row r="17" spans="1:7">
      <c r="A17" s="79">
        <v>11</v>
      </c>
      <c r="B17" s="76" t="s">
        <v>83</v>
      </c>
      <c r="C17" s="12" t="s">
        <v>11</v>
      </c>
      <c r="D17" s="13">
        <v>2.0034722222222221E-2</v>
      </c>
      <c r="E17" s="66">
        <v>6.3912037037037031E-2</v>
      </c>
      <c r="F17" s="51">
        <v>4.8159722222222222E-2</v>
      </c>
      <c r="G17" s="68">
        <f>D17+E17+F17</f>
        <v>0.13210648148148146</v>
      </c>
    </row>
    <row r="18" spans="1:7">
      <c r="A18" s="79">
        <v>14</v>
      </c>
      <c r="B18" s="76" t="s">
        <v>107</v>
      </c>
      <c r="C18" s="12" t="s">
        <v>11</v>
      </c>
      <c r="D18" s="13">
        <v>2.0011574074074074E-2</v>
      </c>
      <c r="E18" s="66">
        <v>7.0162037037037037E-2</v>
      </c>
      <c r="F18" s="51">
        <v>5.0393518518518511E-2</v>
      </c>
      <c r="G18" s="68">
        <f>D18+E18+F18</f>
        <v>0.14056712962962961</v>
      </c>
    </row>
    <row r="19" spans="1:7">
      <c r="A19" s="79">
        <v>15</v>
      </c>
      <c r="B19" s="76" t="s">
        <v>20</v>
      </c>
      <c r="C19" s="12" t="s">
        <v>11</v>
      </c>
      <c r="D19" s="13">
        <v>2.1006944444444443E-2</v>
      </c>
      <c r="E19" s="66">
        <v>7.2638888888888892E-2</v>
      </c>
      <c r="F19" s="51">
        <v>5.4837962962962956E-2</v>
      </c>
      <c r="G19" s="68">
        <f>D19+E19+F19</f>
        <v>0.14848379629629629</v>
      </c>
    </row>
    <row r="20" spans="1:7">
      <c r="A20" s="79">
        <v>16</v>
      </c>
      <c r="B20" s="76" t="s">
        <v>16</v>
      </c>
      <c r="C20" s="12" t="s">
        <v>11</v>
      </c>
      <c r="D20" s="13">
        <v>1.8958333333333334E-2</v>
      </c>
      <c r="E20" s="66">
        <v>7.3506944444444444E-2</v>
      </c>
      <c r="F20" s="51">
        <v>5.6527777777777781E-2</v>
      </c>
      <c r="G20" s="68">
        <f>D20+E20+F20</f>
        <v>0.14899305555555556</v>
      </c>
    </row>
    <row r="21" spans="1:7">
      <c r="A21" s="79">
        <v>17</v>
      </c>
      <c r="B21" s="76" t="s">
        <v>91</v>
      </c>
      <c r="C21" s="12" t="s">
        <v>11</v>
      </c>
      <c r="D21" s="13">
        <v>2.0358796296296295E-2</v>
      </c>
      <c r="E21" s="66">
        <v>7.362268518518518E-2</v>
      </c>
      <c r="F21" s="51">
        <v>5.7349537037037039E-2</v>
      </c>
      <c r="G21" s="68">
        <f>D21+E21+F21</f>
        <v>0.15133101851851852</v>
      </c>
    </row>
    <row r="22" spans="1:7">
      <c r="A22" s="79">
        <v>18</v>
      </c>
      <c r="B22" s="76" t="s">
        <v>12</v>
      </c>
      <c r="C22" s="12" t="s">
        <v>11</v>
      </c>
      <c r="D22" s="13">
        <v>2.0902777777777781E-2</v>
      </c>
      <c r="E22" s="66">
        <v>7.7858796296296287E-2</v>
      </c>
      <c r="F22" s="51">
        <v>6.1875000000000006E-2</v>
      </c>
      <c r="G22" s="68">
        <f>D22+E22+F22</f>
        <v>0.16063657407407408</v>
      </c>
    </row>
    <row r="23" spans="1:7">
      <c r="A23" s="79">
        <v>19</v>
      </c>
      <c r="B23" s="76" t="s">
        <v>115</v>
      </c>
      <c r="C23" s="12" t="s">
        <v>11</v>
      </c>
      <c r="D23" s="13">
        <v>2.0706018518518519E-2</v>
      </c>
      <c r="E23" s="66">
        <v>7.6793981481481477E-2</v>
      </c>
      <c r="F23" s="51">
        <v>6.8761574074074072E-2</v>
      </c>
      <c r="G23" s="68">
        <f>D23+E23+F23</f>
        <v>0.16626157407407408</v>
      </c>
    </row>
    <row r="24" spans="1:7">
      <c r="A24" s="79">
        <v>20</v>
      </c>
      <c r="B24" s="76" t="s">
        <v>66</v>
      </c>
      <c r="C24" s="12" t="s">
        <v>11</v>
      </c>
      <c r="D24" s="13">
        <v>2.1145833333333332E-2</v>
      </c>
      <c r="E24" s="66">
        <v>8.1921296296296298E-2</v>
      </c>
      <c r="F24" s="51">
        <v>6.7118055555555556E-2</v>
      </c>
      <c r="G24" s="68">
        <f>D24+E24+F24</f>
        <v>0.17018518518518519</v>
      </c>
    </row>
    <row r="25" spans="1:7" ht="16" thickBot="1">
      <c r="A25" s="80">
        <v>21</v>
      </c>
      <c r="B25" s="77" t="s">
        <v>99</v>
      </c>
      <c r="C25" s="31" t="s">
        <v>11</v>
      </c>
      <c r="D25" s="15">
        <v>2.2118055555555557E-2</v>
      </c>
      <c r="E25" s="67">
        <v>8.4733796296296293E-2</v>
      </c>
      <c r="F25" s="78">
        <v>6.7118055555555556E-2</v>
      </c>
      <c r="G25" s="69">
        <f>D25+E25+F25</f>
        <v>0.17396990740740742</v>
      </c>
    </row>
  </sheetData>
  <sortState ref="A2:G25">
    <sortCondition ref="G1"/>
  </sortState>
  <mergeCells count="2">
    <mergeCell ref="A1:G2"/>
    <mergeCell ref="A3:G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G14"/>
  <sheetViews>
    <sheetView workbookViewId="0">
      <selection activeCell="J14" sqref="J14"/>
    </sheetView>
  </sheetViews>
  <sheetFormatPr baseColWidth="10" defaultRowHeight="15" x14ac:dyDescent="0"/>
  <cols>
    <col min="1" max="1" width="10.83203125" style="1"/>
    <col min="2" max="2" width="21.6640625" customWidth="1"/>
    <col min="7" max="7" width="15.33203125" customWidth="1"/>
  </cols>
  <sheetData>
    <row r="1" spans="1:7">
      <c r="A1" s="64" t="s">
        <v>163</v>
      </c>
      <c r="B1" s="64"/>
      <c r="C1" s="64"/>
      <c r="D1" s="64"/>
      <c r="E1" s="64"/>
      <c r="F1" s="64"/>
      <c r="G1" s="64"/>
    </row>
    <row r="2" spans="1:7">
      <c r="A2" s="64"/>
      <c r="B2" s="64"/>
      <c r="C2" s="64"/>
      <c r="D2" s="64"/>
      <c r="E2" s="64"/>
      <c r="F2" s="64"/>
      <c r="G2" s="64"/>
    </row>
    <row r="3" spans="1:7" ht="16" thickBot="1">
      <c r="A3" s="47" t="s">
        <v>133</v>
      </c>
      <c r="B3" s="47"/>
      <c r="C3" s="47"/>
      <c r="D3" s="47"/>
      <c r="E3" s="47"/>
      <c r="F3" s="47"/>
      <c r="G3" s="47"/>
    </row>
    <row r="4" spans="1:7" ht="16" thickBot="1">
      <c r="A4" s="9" t="s">
        <v>10</v>
      </c>
      <c r="B4" s="10" t="s">
        <v>3</v>
      </c>
      <c r="C4" s="5" t="s">
        <v>2</v>
      </c>
      <c r="D4" s="20" t="s">
        <v>7</v>
      </c>
      <c r="E4" s="3" t="s">
        <v>5</v>
      </c>
      <c r="F4" s="3" t="s">
        <v>8</v>
      </c>
      <c r="G4" s="4" t="s">
        <v>9</v>
      </c>
    </row>
    <row r="5" spans="1:7">
      <c r="A5" s="58">
        <v>1</v>
      </c>
      <c r="B5" s="81" t="s">
        <v>47</v>
      </c>
      <c r="C5" s="29" t="s">
        <v>24</v>
      </c>
      <c r="D5" s="52">
        <v>1.9178240740740742E-2</v>
      </c>
      <c r="E5" s="52">
        <v>6.2615740740740736E-2</v>
      </c>
      <c r="F5" s="62">
        <v>3.8379629629629632E-2</v>
      </c>
      <c r="G5" s="105">
        <f>D5+E5+F5</f>
        <v>0.12017361111111111</v>
      </c>
    </row>
    <row r="6" spans="1:7">
      <c r="A6" s="7">
        <v>2</v>
      </c>
      <c r="B6" s="82" t="s">
        <v>39</v>
      </c>
      <c r="C6" s="14" t="s">
        <v>24</v>
      </c>
      <c r="D6" s="13">
        <v>2.0231481481481482E-2</v>
      </c>
      <c r="E6" s="13">
        <v>6.1701388888888896E-2</v>
      </c>
      <c r="F6" s="61">
        <v>3.9074074074074074E-2</v>
      </c>
      <c r="G6" s="17">
        <f>D6+E6+F6</f>
        <v>0.12100694444444446</v>
      </c>
    </row>
    <row r="7" spans="1:7">
      <c r="A7" s="7">
        <v>3</v>
      </c>
      <c r="B7" s="82" t="s">
        <v>72</v>
      </c>
      <c r="C7" s="14" t="s">
        <v>24</v>
      </c>
      <c r="D7" s="13">
        <v>1.8657407407407407E-2</v>
      </c>
      <c r="E7" s="13">
        <v>6.7719907407407409E-2</v>
      </c>
      <c r="F7" s="61">
        <v>4.0868055555555553E-2</v>
      </c>
      <c r="G7" s="17">
        <f>D7+E7+F7</f>
        <v>0.12724537037037037</v>
      </c>
    </row>
    <row r="8" spans="1:7">
      <c r="A8" s="7">
        <v>4</v>
      </c>
      <c r="B8" s="82" t="s">
        <v>43</v>
      </c>
      <c r="C8" s="14" t="s">
        <v>24</v>
      </c>
      <c r="D8" s="13">
        <v>1.8101851851851852E-2</v>
      </c>
      <c r="E8" s="13">
        <v>6.4259259259259252E-2</v>
      </c>
      <c r="F8" s="61">
        <v>4.8171296296296295E-2</v>
      </c>
      <c r="G8" s="17">
        <f>D8+E8+F8</f>
        <v>0.1305324074074074</v>
      </c>
    </row>
    <row r="9" spans="1:7">
      <c r="A9" s="7">
        <v>5</v>
      </c>
      <c r="B9" s="82" t="s">
        <v>70</v>
      </c>
      <c r="C9" s="14" t="s">
        <v>24</v>
      </c>
      <c r="D9" s="13">
        <v>2.0763888888888887E-2</v>
      </c>
      <c r="E9" s="13">
        <v>6.8553240740740748E-2</v>
      </c>
      <c r="F9" s="61">
        <v>4.8298611111111112E-2</v>
      </c>
      <c r="G9" s="17">
        <f>D9+E9+F9</f>
        <v>0.13761574074074073</v>
      </c>
    </row>
    <row r="10" spans="1:7">
      <c r="A10" s="7">
        <v>6</v>
      </c>
      <c r="B10" s="76" t="s">
        <v>95</v>
      </c>
      <c r="C10" s="14" t="s">
        <v>24</v>
      </c>
      <c r="D10" s="13">
        <v>2.2870370370370371E-2</v>
      </c>
      <c r="E10" s="13">
        <v>7.1145833333333339E-2</v>
      </c>
      <c r="F10" s="61">
        <v>4.5150462962962962E-2</v>
      </c>
      <c r="G10" s="17">
        <f>D10+E10+F10</f>
        <v>0.13916666666666666</v>
      </c>
    </row>
    <row r="11" spans="1:7">
      <c r="A11" s="7">
        <v>7</v>
      </c>
      <c r="B11" s="76" t="s">
        <v>51</v>
      </c>
      <c r="C11" s="14" t="s">
        <v>24</v>
      </c>
      <c r="D11" s="13">
        <v>2.2465277777777778E-2</v>
      </c>
      <c r="E11" s="13">
        <v>7.7974537037037037E-2</v>
      </c>
      <c r="F11" s="61">
        <v>4.5740740740740742E-2</v>
      </c>
      <c r="G11" s="17">
        <f>D11+E11+F11</f>
        <v>0.14618055555555556</v>
      </c>
    </row>
    <row r="12" spans="1:7">
      <c r="A12" s="7">
        <v>8</v>
      </c>
      <c r="B12" s="76" t="s">
        <v>55</v>
      </c>
      <c r="C12" s="14" t="s">
        <v>24</v>
      </c>
      <c r="D12" s="13">
        <v>1.9861111111111111E-2</v>
      </c>
      <c r="E12" s="13">
        <v>8.9224537037037033E-2</v>
      </c>
      <c r="F12" s="61">
        <v>4.0497685185185185E-2</v>
      </c>
      <c r="G12" s="17">
        <f>D12+E12+F12</f>
        <v>0.14958333333333332</v>
      </c>
    </row>
    <row r="13" spans="1:7">
      <c r="A13" s="7">
        <v>9</v>
      </c>
      <c r="B13" s="76" t="s">
        <v>111</v>
      </c>
      <c r="C13" s="14" t="s">
        <v>24</v>
      </c>
      <c r="D13" s="13">
        <v>2.1365740740740741E-2</v>
      </c>
      <c r="E13" s="13">
        <v>7.7442129629629639E-2</v>
      </c>
      <c r="F13" s="61">
        <v>6.2418981481481478E-2</v>
      </c>
      <c r="G13" s="17">
        <f>D13+E13+F13</f>
        <v>0.16122685185185187</v>
      </c>
    </row>
    <row r="14" spans="1:7" ht="16" thickBot="1">
      <c r="A14" s="8">
        <v>10</v>
      </c>
      <c r="B14" s="77" t="s">
        <v>25</v>
      </c>
      <c r="C14" s="16" t="s">
        <v>24</v>
      </c>
      <c r="D14" s="15">
        <v>2.2997685185185187E-2</v>
      </c>
      <c r="E14" s="15">
        <v>7.5787037037037042E-2</v>
      </c>
      <c r="F14" s="63">
        <v>6.9398148148148139E-2</v>
      </c>
      <c r="G14" s="18">
        <f>D14+E14+F14</f>
        <v>0.16818287037037039</v>
      </c>
    </row>
  </sheetData>
  <sortState ref="A2:G14">
    <sortCondition ref="G1"/>
  </sortState>
  <mergeCells count="2">
    <mergeCell ref="A3:G3"/>
    <mergeCell ref="A1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R26"/>
  <sheetViews>
    <sheetView workbookViewId="0">
      <selection activeCell="I23" sqref="I23"/>
    </sheetView>
  </sheetViews>
  <sheetFormatPr baseColWidth="10" defaultRowHeight="15" x14ac:dyDescent="0"/>
  <cols>
    <col min="1" max="1" width="10.83203125" style="32"/>
    <col min="2" max="2" width="23.1640625" style="32" customWidth="1"/>
    <col min="3" max="3" width="16.83203125" style="32" bestFit="1" customWidth="1"/>
    <col min="4" max="4" width="17.1640625" style="32" bestFit="1" customWidth="1"/>
    <col min="5" max="5" width="15.6640625" style="32" bestFit="1" customWidth="1"/>
    <col min="6" max="6" width="15.6640625" style="32" customWidth="1"/>
    <col min="7" max="7" width="14.33203125" style="32" bestFit="1" customWidth="1"/>
    <col min="8" max="16384" width="10.83203125" style="32"/>
  </cols>
  <sheetData>
    <row r="1" spans="1:7">
      <c r="A1" s="49" t="s">
        <v>164</v>
      </c>
      <c r="B1" s="49"/>
      <c r="C1" s="49"/>
      <c r="D1" s="49"/>
      <c r="E1" s="49"/>
      <c r="F1" s="49"/>
      <c r="G1" s="49"/>
    </row>
    <row r="2" spans="1:7">
      <c r="A2" s="49"/>
      <c r="B2" s="49"/>
      <c r="C2" s="49"/>
      <c r="D2" s="49"/>
      <c r="E2" s="49"/>
      <c r="F2" s="49"/>
      <c r="G2" s="49"/>
    </row>
    <row r="3" spans="1:7" ht="16" thickBot="1">
      <c r="A3" s="104" t="s">
        <v>133</v>
      </c>
      <c r="B3" s="104"/>
      <c r="C3" s="104"/>
      <c r="D3" s="104"/>
      <c r="E3" s="104"/>
      <c r="F3" s="104"/>
      <c r="G3" s="104"/>
    </row>
    <row r="4" spans="1:7" ht="16" thickBot="1">
      <c r="C4" s="85" t="s">
        <v>136</v>
      </c>
      <c r="D4" s="86"/>
      <c r="E4" s="86"/>
      <c r="F4" s="88" t="s">
        <v>160</v>
      </c>
    </row>
    <row r="5" spans="1:7" ht="16" thickBot="1">
      <c r="A5" s="33" t="s">
        <v>10</v>
      </c>
      <c r="B5" s="34" t="s">
        <v>4</v>
      </c>
      <c r="C5" s="83" t="s">
        <v>137</v>
      </c>
      <c r="D5" s="83" t="s">
        <v>138</v>
      </c>
      <c r="E5" s="84" t="s">
        <v>139</v>
      </c>
      <c r="F5" s="88" t="s">
        <v>159</v>
      </c>
      <c r="G5" s="87" t="s">
        <v>140</v>
      </c>
    </row>
    <row r="6" spans="1:7">
      <c r="A6" s="99">
        <v>1</v>
      </c>
      <c r="B6" s="94" t="s">
        <v>1</v>
      </c>
      <c r="C6" s="100">
        <v>26</v>
      </c>
      <c r="D6" s="89">
        <v>45</v>
      </c>
      <c r="E6" s="101">
        <v>28</v>
      </c>
      <c r="F6" s="90">
        <v>90</v>
      </c>
      <c r="G6" s="38">
        <f>C6+D6+E6+F6</f>
        <v>189</v>
      </c>
    </row>
    <row r="7" spans="1:7">
      <c r="A7" s="79">
        <v>2</v>
      </c>
      <c r="B7" s="94" t="s">
        <v>142</v>
      </c>
      <c r="C7" s="36">
        <v>24</v>
      </c>
      <c r="D7" s="39">
        <v>42</v>
      </c>
      <c r="E7" s="37">
        <v>24</v>
      </c>
      <c r="F7" s="91">
        <v>84</v>
      </c>
      <c r="G7" s="38">
        <f>C7+D7+E7+F7</f>
        <v>174</v>
      </c>
    </row>
    <row r="8" spans="1:7">
      <c r="A8" s="79">
        <v>3</v>
      </c>
      <c r="B8" s="93" t="s">
        <v>141</v>
      </c>
      <c r="C8" s="102">
        <v>30</v>
      </c>
      <c r="D8" s="39">
        <v>42</v>
      </c>
      <c r="E8" s="103">
        <v>30</v>
      </c>
      <c r="F8" s="91">
        <v>66</v>
      </c>
      <c r="G8" s="35">
        <f>C8+D8+E8+F8</f>
        <v>168</v>
      </c>
    </row>
    <row r="9" spans="1:7">
      <c r="A9" s="79">
        <v>4</v>
      </c>
      <c r="B9" s="94" t="s">
        <v>144</v>
      </c>
      <c r="C9" s="36">
        <v>28</v>
      </c>
      <c r="D9" s="39">
        <v>33</v>
      </c>
      <c r="E9" s="37">
        <v>24</v>
      </c>
      <c r="F9" s="91">
        <v>60</v>
      </c>
      <c r="G9" s="38">
        <f>C9+D9+E9+F9</f>
        <v>145</v>
      </c>
    </row>
    <row r="10" spans="1:7">
      <c r="A10" s="79">
        <v>5</v>
      </c>
      <c r="B10" s="94" t="s">
        <v>143</v>
      </c>
      <c r="C10" s="36">
        <v>22</v>
      </c>
      <c r="D10" s="39">
        <v>42</v>
      </c>
      <c r="E10" s="37">
        <v>24</v>
      </c>
      <c r="F10" s="91">
        <v>48</v>
      </c>
      <c r="G10" s="38">
        <f>C10+D10+E10+F10</f>
        <v>136</v>
      </c>
    </row>
    <row r="11" spans="1:7">
      <c r="A11" s="79">
        <v>6</v>
      </c>
      <c r="B11" s="95" t="s">
        <v>145</v>
      </c>
      <c r="C11" s="36">
        <v>20</v>
      </c>
      <c r="D11" s="39">
        <v>27</v>
      </c>
      <c r="E11" s="37">
        <v>16</v>
      </c>
      <c r="F11" s="91">
        <v>72</v>
      </c>
      <c r="G11" s="38">
        <f>C11+D11+E11+F11</f>
        <v>135</v>
      </c>
    </row>
    <row r="12" spans="1:7">
      <c r="A12" s="79">
        <v>7</v>
      </c>
      <c r="B12" s="95" t="s">
        <v>38</v>
      </c>
      <c r="C12" s="36">
        <v>0</v>
      </c>
      <c r="D12" s="39">
        <v>0</v>
      </c>
      <c r="E12" s="37">
        <v>28</v>
      </c>
      <c r="F12" s="91">
        <v>78</v>
      </c>
      <c r="G12" s="38">
        <f>C12+D12+E12+F12</f>
        <v>106</v>
      </c>
    </row>
    <row r="13" spans="1:7">
      <c r="A13" s="79">
        <v>8</v>
      </c>
      <c r="B13" s="95" t="s">
        <v>6</v>
      </c>
      <c r="C13" s="36">
        <v>8</v>
      </c>
      <c r="D13" s="39">
        <v>15</v>
      </c>
      <c r="E13" s="37">
        <v>12</v>
      </c>
      <c r="F13" s="91">
        <v>54</v>
      </c>
      <c r="G13" s="38">
        <f>C13+D13+E13+F13</f>
        <v>89</v>
      </c>
    </row>
    <row r="14" spans="1:7">
      <c r="A14" s="79">
        <v>9</v>
      </c>
      <c r="B14" s="95" t="s">
        <v>150</v>
      </c>
      <c r="C14" s="36">
        <v>16</v>
      </c>
      <c r="D14" s="39">
        <v>0</v>
      </c>
      <c r="E14" s="37">
        <v>2</v>
      </c>
      <c r="F14" s="91">
        <v>42</v>
      </c>
      <c r="G14" s="38">
        <f>C14+D14+E14+F14</f>
        <v>60</v>
      </c>
    </row>
    <row r="15" spans="1:7">
      <c r="A15" s="79">
        <v>10</v>
      </c>
      <c r="B15" s="96" t="s">
        <v>151</v>
      </c>
      <c r="C15" s="36">
        <v>2</v>
      </c>
      <c r="D15" s="39">
        <v>6</v>
      </c>
      <c r="E15" s="37">
        <v>10</v>
      </c>
      <c r="F15" s="91">
        <v>36</v>
      </c>
      <c r="G15" s="38">
        <f>C15+D15+E15+F15</f>
        <v>54</v>
      </c>
    </row>
    <row r="16" spans="1:7">
      <c r="A16" s="79">
        <v>11</v>
      </c>
      <c r="B16" s="96" t="s">
        <v>146</v>
      </c>
      <c r="C16" s="36">
        <v>14</v>
      </c>
      <c r="D16" s="39">
        <v>15</v>
      </c>
      <c r="E16" s="37">
        <v>24</v>
      </c>
      <c r="F16" s="91">
        <v>0</v>
      </c>
      <c r="G16" s="38">
        <f>C16+D16+E16+F16</f>
        <v>53</v>
      </c>
    </row>
    <row r="17" spans="1:7">
      <c r="A17" s="79">
        <v>12</v>
      </c>
      <c r="B17" s="95" t="s">
        <v>147</v>
      </c>
      <c r="C17" s="36">
        <v>18</v>
      </c>
      <c r="D17" s="39">
        <v>24</v>
      </c>
      <c r="E17" s="37">
        <v>10</v>
      </c>
      <c r="F17" s="91">
        <v>0</v>
      </c>
      <c r="G17" s="38">
        <f>C17+D17+E17+F17</f>
        <v>52</v>
      </c>
    </row>
    <row r="18" spans="1:7">
      <c r="A18" s="79">
        <v>13</v>
      </c>
      <c r="B18" s="95" t="s">
        <v>149</v>
      </c>
      <c r="C18" s="36">
        <v>10</v>
      </c>
      <c r="D18" s="39">
        <v>18</v>
      </c>
      <c r="E18" s="37">
        <v>0</v>
      </c>
      <c r="F18" s="91">
        <v>24</v>
      </c>
      <c r="G18" s="38">
        <f>C18+D18+E18+F18</f>
        <v>52</v>
      </c>
    </row>
    <row r="19" spans="1:7">
      <c r="A19" s="79">
        <v>14</v>
      </c>
      <c r="B19" s="95" t="s">
        <v>148</v>
      </c>
      <c r="C19" s="36">
        <v>12</v>
      </c>
      <c r="D19" s="39">
        <v>21</v>
      </c>
      <c r="E19" s="37">
        <v>0</v>
      </c>
      <c r="F19" s="91">
        <v>0</v>
      </c>
      <c r="G19" s="38">
        <f>C19+D19+E19+F19</f>
        <v>33</v>
      </c>
    </row>
    <row r="20" spans="1:7">
      <c r="A20" s="79">
        <v>15</v>
      </c>
      <c r="B20" s="97" t="s">
        <v>158</v>
      </c>
      <c r="C20" s="36">
        <v>0</v>
      </c>
      <c r="D20" s="39">
        <v>0</v>
      </c>
      <c r="E20" s="37">
        <v>0</v>
      </c>
      <c r="F20" s="91">
        <v>30</v>
      </c>
      <c r="G20" s="38">
        <f>C20+D20+E20+F20</f>
        <v>30</v>
      </c>
    </row>
    <row r="21" spans="1:7">
      <c r="A21" s="79">
        <v>16</v>
      </c>
      <c r="B21" s="95" t="s">
        <v>104</v>
      </c>
      <c r="C21" s="36">
        <v>4</v>
      </c>
      <c r="D21" s="39">
        <v>9</v>
      </c>
      <c r="E21" s="37">
        <v>4</v>
      </c>
      <c r="F21" s="91">
        <v>12</v>
      </c>
      <c r="G21" s="38">
        <f>C21+D21+E21+F21</f>
        <v>29</v>
      </c>
    </row>
    <row r="22" spans="1:7">
      <c r="A22" s="79">
        <v>17</v>
      </c>
      <c r="B22" s="95" t="s">
        <v>153</v>
      </c>
      <c r="C22" s="36">
        <v>0</v>
      </c>
      <c r="D22" s="39">
        <v>6</v>
      </c>
      <c r="E22" s="37">
        <v>2</v>
      </c>
      <c r="F22" s="91">
        <v>18</v>
      </c>
      <c r="G22" s="38">
        <f>C22+D22+E22+F22</f>
        <v>26</v>
      </c>
    </row>
    <row r="23" spans="1:7">
      <c r="A23" s="79">
        <v>18</v>
      </c>
      <c r="B23" s="95" t="s">
        <v>152</v>
      </c>
      <c r="C23" s="36">
        <v>0</v>
      </c>
      <c r="D23" s="39">
        <v>0</v>
      </c>
      <c r="E23" s="37">
        <v>14</v>
      </c>
      <c r="F23" s="91">
        <v>0</v>
      </c>
      <c r="G23" s="38">
        <f>C23+D23+E23+F23</f>
        <v>14</v>
      </c>
    </row>
    <row r="24" spans="1:7">
      <c r="A24" s="79">
        <v>19</v>
      </c>
      <c r="B24" s="95" t="s">
        <v>154</v>
      </c>
      <c r="C24" s="36">
        <v>0</v>
      </c>
      <c r="D24" s="39">
        <v>0</v>
      </c>
      <c r="E24" s="37">
        <v>6</v>
      </c>
      <c r="F24" s="91">
        <v>0</v>
      </c>
      <c r="G24" s="38">
        <f>C24+D24+E24+F24</f>
        <v>6</v>
      </c>
    </row>
    <row r="25" spans="1:7">
      <c r="A25" s="79">
        <v>20</v>
      </c>
      <c r="B25" s="95" t="s">
        <v>155</v>
      </c>
      <c r="C25" s="36">
        <v>6</v>
      </c>
      <c r="D25" s="39">
        <v>0</v>
      </c>
      <c r="E25" s="37">
        <v>0</v>
      </c>
      <c r="F25" s="91">
        <v>0</v>
      </c>
      <c r="G25" s="38">
        <f>C25+D25+E25+F25</f>
        <v>6</v>
      </c>
    </row>
    <row r="26" spans="1:7" ht="16" thickBot="1">
      <c r="A26" s="80">
        <v>21</v>
      </c>
      <c r="B26" s="98" t="s">
        <v>128</v>
      </c>
      <c r="C26" s="40">
        <v>0</v>
      </c>
      <c r="D26" s="41">
        <v>0</v>
      </c>
      <c r="E26" s="42">
        <v>0</v>
      </c>
      <c r="F26" s="92">
        <v>6</v>
      </c>
      <c r="G26" s="43">
        <f>C26+D26+E26+F26</f>
        <v>6</v>
      </c>
    </row>
  </sheetData>
  <sortState ref="A3:G22">
    <sortCondition descending="1" ref="G1"/>
  </sortState>
  <mergeCells count="3">
    <mergeCell ref="A1:G2"/>
    <mergeCell ref="A3:G3"/>
    <mergeCell ref="C4:E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Etapa 3 Alpe d'Zwift Smart</vt:lpstr>
      <vt:lpstr>Etapa 3 Alpe d'Zwift Zpower</vt:lpstr>
      <vt:lpstr>Etapa 3 General Team Smart</vt:lpstr>
      <vt:lpstr>Etapa 3 General Team Zpower</vt:lpstr>
      <vt:lpstr>General QOM</vt:lpstr>
    </vt:vector>
  </TitlesOfParts>
  <Company>CATALYST SPA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Riquelme Gutiérrez</dc:creator>
  <cp:lastModifiedBy>José Antonio Riquelme Gutiérrez</cp:lastModifiedBy>
  <dcterms:created xsi:type="dcterms:W3CDTF">2020-05-14T17:48:14Z</dcterms:created>
  <dcterms:modified xsi:type="dcterms:W3CDTF">2020-06-21T23:01:16Z</dcterms:modified>
</cp:coreProperties>
</file>